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126"/>
  <workbookPr/>
  <mc:AlternateContent xmlns:mc="http://schemas.openxmlformats.org/markup-compatibility/2006">
    <mc:Choice Requires="x15">
      <x15ac:absPath xmlns:x15ac="http://schemas.microsoft.com/office/spreadsheetml/2010/11/ac" url="https://cnemployeursavenir.sharepoint.com/sites/DOCUMENTSTFPCD2SA/Documents partages/CQP AMV/RNCP40916/0.DOSSIER HABILITATION/Cahier des charges et annexes/"/>
    </mc:Choice>
  </mc:AlternateContent>
  <xr:revisionPtr revIDLastSave="464" documentId="13_ncr:1_{F311E9D7-B26E-4BD4-BC79-ECC5C4711B6F}" xr6:coauthVersionLast="47" xr6:coauthVersionMax="47" xr10:uidLastSave="{7E40F1FE-D21B-4933-B79F-A001239FF500}"/>
  <bookViews>
    <workbookView xWindow="-28920" yWindow="555" windowWidth="29040" windowHeight="15720" tabRatio="876" activeTab="1" xr2:uid="{00000000-000D-0000-FFFF-FFFF00000000}"/>
  </bookViews>
  <sheets>
    <sheet name="Notice" sheetId="27" r:id="rId1"/>
    <sheet name="1.Intervenants" sheetId="11" r:id="rId2"/>
    <sheet name="2.Calendrier" sheetId="4" r:id="rId3"/>
    <sheet name="3.1 Candidats" sheetId="33" r:id="rId4"/>
    <sheet name="3.2 Tuteurs" sheetId="47" r:id="rId5"/>
    <sheet name="4.Certif BC01" sheetId="40" r:id="rId6"/>
    <sheet name="4.Certif BC02" sheetId="41" r:id="rId7"/>
    <sheet name="4.Certif BC03" sheetId="42" r:id="rId8"/>
    <sheet name="4.Certif BC04" sheetId="43" r:id="rId9"/>
    <sheet name="4.Certif BC05" sheetId="48" r:id="rId10"/>
    <sheet name="5.Synthèse des résultats" sheetId="44" r:id="rId11"/>
    <sheet name="Listes déroulantes" sheetId="35" r:id="rId12"/>
  </sheets>
  <definedNames>
    <definedName name="_xlnm.Print_Titles" localSheetId="1">'1.Intervenants'!$1:$2</definedName>
    <definedName name="_xlnm.Print_Titles" localSheetId="3">'3.1 Candidats'!$A:$B,'3.1 Candidats'!$1:$5</definedName>
    <definedName name="_xlnm.Print_Titles" localSheetId="4">'3.2 Tuteurs'!$A:$B,'3.2 Tuteurs'!$1:$5</definedName>
    <definedName name="_xlnm.Print_Area" localSheetId="1">'1.Intervenants'!$B$1:$I$30</definedName>
    <definedName name="_xlnm.Print_Area" localSheetId="2">'2.Calendrier'!$A$7:$P$51</definedName>
    <definedName name="_xlnm.Print_Area" localSheetId="3">'3.1 Candidats'!$A$1:$O$31</definedName>
    <definedName name="_xlnm.Print_Area" localSheetId="4">'3.2 Tuteurs'!$A$1:$K$30</definedName>
    <definedName name="_xlnm.Print_Area" localSheetId="5">'4.Certif BC01'!$A$1:$I$48</definedName>
    <definedName name="_xlnm.Print_Area" localSheetId="6">'4.Certif BC02'!$A$1:$I$48</definedName>
    <definedName name="_xlnm.Print_Area" localSheetId="7">'4.Certif BC03'!$A$1:$I$48</definedName>
    <definedName name="_xlnm.Print_Area" localSheetId="8">'4.Certif BC04'!$A$1:$I$48</definedName>
    <definedName name="_xlnm.Print_Area" localSheetId="9">'4.Certif BC05'!$A$1:$I$48</definedName>
    <definedName name="_xlnm.Print_Area" localSheetId="10">'5.Synthèse des résultats'!$A$1:$O$28</definedName>
    <definedName name="_xlnm.Print_Area" localSheetId="0">Notice!$A$7:$A$30</definedName>
  </definedNames>
  <calcPr calcId="191028"/>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A3" i="44" l="1"/>
  <c r="C3" i="44" a="1"/>
  <c r="C3" i="44" s="1"/>
  <c r="D4" i="48" l="1"/>
  <c r="H4" i="48"/>
  <c r="H4" i="43"/>
  <c r="D4" i="43"/>
  <c r="H4" i="42"/>
  <c r="D4" i="42"/>
  <c r="H4" i="41"/>
  <c r="D4" i="41"/>
  <c r="H4" i="40"/>
  <c r="D4" i="40"/>
  <c r="E48" i="48"/>
  <c r="D48" i="48"/>
  <c r="C48" i="48"/>
  <c r="B48" i="48"/>
  <c r="E47" i="48"/>
  <c r="D47" i="48"/>
  <c r="C47" i="48"/>
  <c r="B47" i="48"/>
  <c r="E46" i="48"/>
  <c r="D46" i="48"/>
  <c r="C46" i="48"/>
  <c r="B46" i="48"/>
  <c r="E45" i="48"/>
  <c r="D45" i="48"/>
  <c r="C45" i="48"/>
  <c r="B45" i="48"/>
  <c r="E44" i="48"/>
  <c r="D44" i="48"/>
  <c r="C44" i="48"/>
  <c r="B44" i="48"/>
  <c r="E43" i="48"/>
  <c r="D43" i="48"/>
  <c r="C43" i="48"/>
  <c r="B43" i="48"/>
  <c r="E42" i="48"/>
  <c r="D42" i="48"/>
  <c r="C42" i="48"/>
  <c r="B42" i="48"/>
  <c r="E41" i="48"/>
  <c r="D41" i="48"/>
  <c r="C41" i="48"/>
  <c r="B41" i="48"/>
  <c r="E40" i="48"/>
  <c r="D40" i="48"/>
  <c r="C40" i="48"/>
  <c r="B40" i="48"/>
  <c r="E39" i="48"/>
  <c r="D39" i="48"/>
  <c r="C39" i="48"/>
  <c r="B39" i="48"/>
  <c r="E38" i="48"/>
  <c r="D38" i="48"/>
  <c r="C38" i="48"/>
  <c r="B38" i="48"/>
  <c r="E37" i="48"/>
  <c r="D37" i="48"/>
  <c r="C37" i="48"/>
  <c r="B37" i="48"/>
  <c r="E36" i="48"/>
  <c r="D36" i="48"/>
  <c r="C36" i="48"/>
  <c r="B36" i="48"/>
  <c r="E35" i="48"/>
  <c r="D35" i="48"/>
  <c r="C35" i="48"/>
  <c r="B35" i="48"/>
  <c r="E34" i="48"/>
  <c r="D34" i="48"/>
  <c r="C34" i="48"/>
  <c r="B34" i="48"/>
  <c r="E33" i="48"/>
  <c r="D33" i="48"/>
  <c r="C33" i="48"/>
  <c r="B33" i="48"/>
  <c r="E32" i="48"/>
  <c r="D32" i="48"/>
  <c r="C32" i="48"/>
  <c r="B32" i="48"/>
  <c r="E31" i="48"/>
  <c r="D31" i="48"/>
  <c r="C31" i="48"/>
  <c r="B31" i="48"/>
  <c r="E30" i="48"/>
  <c r="D30" i="48"/>
  <c r="C30" i="48"/>
  <c r="B30" i="48"/>
  <c r="E29" i="48"/>
  <c r="D29" i="48"/>
  <c r="C29" i="48"/>
  <c r="B29" i="48"/>
  <c r="E28" i="48"/>
  <c r="D28" i="48"/>
  <c r="C28" i="48"/>
  <c r="B28" i="48"/>
  <c r="E27" i="48"/>
  <c r="D27" i="48"/>
  <c r="C27" i="48"/>
  <c r="B27" i="48"/>
  <c r="E26" i="48"/>
  <c r="D26" i="48"/>
  <c r="C26" i="48"/>
  <c r="B26" i="48"/>
  <c r="E25" i="48"/>
  <c r="D25" i="48"/>
  <c r="C25" i="48"/>
  <c r="B25" i="48"/>
  <c r="I19" i="11" l="1"/>
  <c r="I27" i="11" s="1"/>
  <c r="G29" i="11"/>
  <c r="G28" i="11"/>
  <c r="G27" i="11"/>
  <c r="L4" i="4" l="1"/>
  <c r="B8" i="47" l="1"/>
  <c r="B9" i="47"/>
  <c r="B10" i="47"/>
  <c r="B11" i="47"/>
  <c r="B12" i="47"/>
  <c r="B13" i="47"/>
  <c r="B14" i="47"/>
  <c r="B15" i="47"/>
  <c r="B16" i="47"/>
  <c r="B17" i="47"/>
  <c r="B18" i="47"/>
  <c r="B19" i="47"/>
  <c r="B20" i="47"/>
  <c r="B21" i="47"/>
  <c r="B22" i="47"/>
  <c r="B23" i="47"/>
  <c r="B24" i="47"/>
  <c r="B25" i="47"/>
  <c r="B26" i="47"/>
  <c r="B27" i="47"/>
  <c r="B28" i="47"/>
  <c r="B29" i="47"/>
  <c r="B30" i="47"/>
  <c r="B7" i="47"/>
  <c r="A8" i="47"/>
  <c r="A9" i="47"/>
  <c r="A10" i="47"/>
  <c r="A11" i="47"/>
  <c r="A12" i="47"/>
  <c r="A13" i="47"/>
  <c r="A14" i="47"/>
  <c r="A15" i="47"/>
  <c r="A16" i="47"/>
  <c r="A17" i="47"/>
  <c r="A18" i="47"/>
  <c r="A19" i="47"/>
  <c r="A20" i="47"/>
  <c r="A21" i="47"/>
  <c r="A22" i="47"/>
  <c r="A23" i="47"/>
  <c r="A24" i="47"/>
  <c r="A25" i="47"/>
  <c r="A26" i="47"/>
  <c r="A27" i="47"/>
  <c r="A28" i="47"/>
  <c r="A29" i="47"/>
  <c r="A30" i="47"/>
  <c r="A7" i="47"/>
  <c r="H6" i="44"/>
  <c r="H7" i="44"/>
  <c r="H8" i="44"/>
  <c r="H9" i="44"/>
  <c r="H10" i="44"/>
  <c r="H11" i="44"/>
  <c r="H12" i="44"/>
  <c r="H13" i="44"/>
  <c r="H14" i="44"/>
  <c r="H15" i="44"/>
  <c r="H16" i="44"/>
  <c r="H17" i="44"/>
  <c r="H18" i="44"/>
  <c r="H19" i="44"/>
  <c r="H20" i="44"/>
  <c r="H21" i="44"/>
  <c r="H22" i="44"/>
  <c r="H23" i="44"/>
  <c r="H24" i="44"/>
  <c r="H25" i="44"/>
  <c r="H26" i="44"/>
  <c r="H27" i="44"/>
  <c r="H28" i="44"/>
  <c r="H5" i="44"/>
  <c r="B6" i="44"/>
  <c r="C6" i="44"/>
  <c r="D6" i="44"/>
  <c r="E6" i="44"/>
  <c r="F6" i="44"/>
  <c r="G6" i="44"/>
  <c r="B7" i="44"/>
  <c r="C7" i="44"/>
  <c r="D7" i="44"/>
  <c r="E7" i="44"/>
  <c r="F7" i="44"/>
  <c r="G7" i="44"/>
  <c r="B8" i="44"/>
  <c r="C8" i="44"/>
  <c r="D8" i="44"/>
  <c r="E8" i="44"/>
  <c r="F8" i="44"/>
  <c r="G8" i="44"/>
  <c r="B9" i="44"/>
  <c r="C9" i="44"/>
  <c r="D9" i="44"/>
  <c r="E9" i="44"/>
  <c r="F9" i="44"/>
  <c r="G9" i="44"/>
  <c r="B10" i="44"/>
  <c r="C10" i="44"/>
  <c r="D10" i="44"/>
  <c r="E10" i="44"/>
  <c r="F10" i="44"/>
  <c r="G10" i="44"/>
  <c r="B11" i="44"/>
  <c r="C11" i="44"/>
  <c r="D11" i="44"/>
  <c r="E11" i="44"/>
  <c r="F11" i="44"/>
  <c r="G11" i="44"/>
  <c r="B12" i="44"/>
  <c r="C12" i="44"/>
  <c r="D12" i="44"/>
  <c r="E12" i="44"/>
  <c r="F12" i="44"/>
  <c r="G12" i="44"/>
  <c r="B13" i="44"/>
  <c r="C13" i="44"/>
  <c r="D13" i="44"/>
  <c r="E13" i="44"/>
  <c r="F13" i="44"/>
  <c r="G13" i="44"/>
  <c r="B14" i="44"/>
  <c r="C14" i="44"/>
  <c r="D14" i="44"/>
  <c r="E14" i="44"/>
  <c r="F14" i="44"/>
  <c r="G14" i="44"/>
  <c r="B15" i="44"/>
  <c r="C15" i="44"/>
  <c r="D15" i="44"/>
  <c r="E15" i="44"/>
  <c r="F15" i="44"/>
  <c r="G15" i="44"/>
  <c r="B16" i="44"/>
  <c r="C16" i="44"/>
  <c r="D16" i="44"/>
  <c r="E16" i="44"/>
  <c r="F16" i="44"/>
  <c r="G16" i="44"/>
  <c r="B17" i="44"/>
  <c r="C17" i="44"/>
  <c r="D17" i="44"/>
  <c r="E17" i="44"/>
  <c r="F17" i="44"/>
  <c r="G17" i="44"/>
  <c r="B18" i="44"/>
  <c r="C18" i="44"/>
  <c r="D18" i="44"/>
  <c r="E18" i="44"/>
  <c r="F18" i="44"/>
  <c r="G18" i="44"/>
  <c r="B19" i="44"/>
  <c r="C19" i="44"/>
  <c r="D19" i="44"/>
  <c r="E19" i="44"/>
  <c r="F19" i="44"/>
  <c r="G19" i="44"/>
  <c r="B20" i="44"/>
  <c r="C20" i="44"/>
  <c r="D20" i="44"/>
  <c r="E20" i="44"/>
  <c r="F20" i="44"/>
  <c r="G20" i="44"/>
  <c r="B21" i="44"/>
  <c r="C21" i="44"/>
  <c r="D21" i="44"/>
  <c r="E21" i="44"/>
  <c r="F21" i="44"/>
  <c r="G21" i="44"/>
  <c r="B22" i="44"/>
  <c r="C22" i="44"/>
  <c r="D22" i="44"/>
  <c r="E22" i="44"/>
  <c r="F22" i="44"/>
  <c r="G22" i="44"/>
  <c r="B23" i="44"/>
  <c r="C23" i="44"/>
  <c r="D23" i="44"/>
  <c r="E23" i="44"/>
  <c r="F23" i="44"/>
  <c r="G23" i="44"/>
  <c r="B24" i="44"/>
  <c r="C24" i="44"/>
  <c r="D24" i="44"/>
  <c r="E24" i="44"/>
  <c r="F24" i="44"/>
  <c r="G24" i="44"/>
  <c r="B25" i="44"/>
  <c r="C25" i="44"/>
  <c r="D25" i="44"/>
  <c r="E25" i="44"/>
  <c r="F25" i="44"/>
  <c r="G25" i="44"/>
  <c r="B26" i="44"/>
  <c r="C26" i="44"/>
  <c r="D26" i="44"/>
  <c r="E26" i="44"/>
  <c r="F26" i="44"/>
  <c r="G26" i="44"/>
  <c r="B27" i="44"/>
  <c r="C27" i="44"/>
  <c r="D27" i="44"/>
  <c r="E27" i="44"/>
  <c r="F27" i="44"/>
  <c r="G27" i="44"/>
  <c r="B28" i="44"/>
  <c r="C28" i="44"/>
  <c r="D28" i="44"/>
  <c r="E28" i="44"/>
  <c r="F28" i="44"/>
  <c r="G28" i="44"/>
  <c r="E5" i="44"/>
  <c r="F5" i="44"/>
  <c r="G5" i="44"/>
  <c r="D5" i="44"/>
  <c r="C5" i="44"/>
  <c r="B5" i="44"/>
  <c r="E48" i="43"/>
  <c r="D48" i="43"/>
  <c r="C48" i="43"/>
  <c r="B48" i="43"/>
  <c r="E47" i="43"/>
  <c r="D47" i="43"/>
  <c r="C47" i="43"/>
  <c r="B47" i="43"/>
  <c r="E46" i="43"/>
  <c r="D46" i="43"/>
  <c r="C46" i="43"/>
  <c r="B46" i="43"/>
  <c r="E45" i="43"/>
  <c r="D45" i="43"/>
  <c r="C45" i="43"/>
  <c r="B45" i="43"/>
  <c r="E44" i="43"/>
  <c r="D44" i="43"/>
  <c r="C44" i="43"/>
  <c r="B44" i="43"/>
  <c r="E43" i="43"/>
  <c r="D43" i="43"/>
  <c r="C43" i="43"/>
  <c r="B43" i="43"/>
  <c r="E42" i="43"/>
  <c r="D42" i="43"/>
  <c r="C42" i="43"/>
  <c r="B42" i="43"/>
  <c r="E41" i="43"/>
  <c r="D41" i="43"/>
  <c r="C41" i="43"/>
  <c r="B41" i="43"/>
  <c r="E40" i="43"/>
  <c r="D40" i="43"/>
  <c r="C40" i="43"/>
  <c r="B40" i="43"/>
  <c r="E39" i="43"/>
  <c r="D39" i="43"/>
  <c r="C39" i="43"/>
  <c r="B39" i="43"/>
  <c r="E38" i="43"/>
  <c r="D38" i="43"/>
  <c r="C38" i="43"/>
  <c r="B38" i="43"/>
  <c r="E37" i="43"/>
  <c r="D37" i="43"/>
  <c r="C37" i="43"/>
  <c r="B37" i="43"/>
  <c r="E36" i="43"/>
  <c r="D36" i="43"/>
  <c r="C36" i="43"/>
  <c r="B36" i="43"/>
  <c r="E35" i="43"/>
  <c r="D35" i="43"/>
  <c r="C35" i="43"/>
  <c r="B35" i="43"/>
  <c r="E34" i="43"/>
  <c r="D34" i="43"/>
  <c r="C34" i="43"/>
  <c r="B34" i="43"/>
  <c r="E33" i="43"/>
  <c r="D33" i="43"/>
  <c r="C33" i="43"/>
  <c r="B33" i="43"/>
  <c r="E32" i="43"/>
  <c r="D32" i="43"/>
  <c r="C32" i="43"/>
  <c r="B32" i="43"/>
  <c r="E31" i="43"/>
  <c r="D31" i="43"/>
  <c r="C31" i="43"/>
  <c r="B31" i="43"/>
  <c r="E30" i="43"/>
  <c r="D30" i="43"/>
  <c r="C30" i="43"/>
  <c r="B30" i="43"/>
  <c r="E29" i="43"/>
  <c r="D29" i="43"/>
  <c r="C29" i="43"/>
  <c r="B29" i="43"/>
  <c r="E28" i="43"/>
  <c r="D28" i="43"/>
  <c r="C28" i="43"/>
  <c r="B28" i="43"/>
  <c r="E27" i="43"/>
  <c r="D27" i="43"/>
  <c r="C27" i="43"/>
  <c r="B27" i="43"/>
  <c r="E26" i="43"/>
  <c r="D26" i="43"/>
  <c r="C26" i="43"/>
  <c r="B26" i="43"/>
  <c r="E25" i="43"/>
  <c r="D25" i="43"/>
  <c r="C25" i="43"/>
  <c r="B25" i="43"/>
  <c r="E48" i="42"/>
  <c r="D48" i="42"/>
  <c r="C48" i="42"/>
  <c r="B48" i="42"/>
  <c r="E47" i="42"/>
  <c r="D47" i="42"/>
  <c r="C47" i="42"/>
  <c r="B47" i="42"/>
  <c r="E46" i="42"/>
  <c r="D46" i="42"/>
  <c r="C46" i="42"/>
  <c r="B46" i="42"/>
  <c r="E45" i="42"/>
  <c r="D45" i="42"/>
  <c r="C45" i="42"/>
  <c r="B45" i="42"/>
  <c r="E44" i="42"/>
  <c r="D44" i="42"/>
  <c r="C44" i="42"/>
  <c r="B44" i="42"/>
  <c r="E43" i="42"/>
  <c r="D43" i="42"/>
  <c r="C43" i="42"/>
  <c r="B43" i="42"/>
  <c r="E42" i="42"/>
  <c r="D42" i="42"/>
  <c r="C42" i="42"/>
  <c r="B42" i="42"/>
  <c r="E41" i="42"/>
  <c r="D41" i="42"/>
  <c r="C41" i="42"/>
  <c r="B41" i="42"/>
  <c r="E40" i="42"/>
  <c r="D40" i="42"/>
  <c r="C40" i="42"/>
  <c r="B40" i="42"/>
  <c r="E39" i="42"/>
  <c r="D39" i="42"/>
  <c r="C39" i="42"/>
  <c r="B39" i="42"/>
  <c r="E38" i="42"/>
  <c r="D38" i="42"/>
  <c r="C38" i="42"/>
  <c r="B38" i="42"/>
  <c r="E37" i="42"/>
  <c r="D37" i="42"/>
  <c r="C37" i="42"/>
  <c r="B37" i="42"/>
  <c r="E36" i="42"/>
  <c r="D36" i="42"/>
  <c r="C36" i="42"/>
  <c r="B36" i="42"/>
  <c r="E35" i="42"/>
  <c r="D35" i="42"/>
  <c r="C35" i="42"/>
  <c r="B35" i="42"/>
  <c r="E34" i="42"/>
  <c r="D34" i="42"/>
  <c r="C34" i="42"/>
  <c r="B34" i="42"/>
  <c r="E33" i="42"/>
  <c r="D33" i="42"/>
  <c r="C33" i="42"/>
  <c r="B33" i="42"/>
  <c r="E32" i="42"/>
  <c r="D32" i="42"/>
  <c r="C32" i="42"/>
  <c r="B32" i="42"/>
  <c r="E31" i="42"/>
  <c r="D31" i="42"/>
  <c r="C31" i="42"/>
  <c r="B31" i="42"/>
  <c r="E30" i="42"/>
  <c r="D30" i="42"/>
  <c r="C30" i="42"/>
  <c r="B30" i="42"/>
  <c r="E29" i="42"/>
  <c r="D29" i="42"/>
  <c r="C29" i="42"/>
  <c r="B29" i="42"/>
  <c r="E28" i="42"/>
  <c r="D28" i="42"/>
  <c r="C28" i="42"/>
  <c r="B28" i="42"/>
  <c r="E27" i="42"/>
  <c r="D27" i="42"/>
  <c r="C27" i="42"/>
  <c r="B27" i="42"/>
  <c r="E26" i="42"/>
  <c r="D26" i="42"/>
  <c r="C26" i="42"/>
  <c r="B26" i="42"/>
  <c r="E25" i="42"/>
  <c r="D25" i="42"/>
  <c r="C25" i="42"/>
  <c r="B25" i="42"/>
  <c r="E48" i="41"/>
  <c r="D48" i="41"/>
  <c r="C48" i="41"/>
  <c r="B48" i="41"/>
  <c r="E47" i="41"/>
  <c r="D47" i="41"/>
  <c r="C47" i="41"/>
  <c r="B47" i="41"/>
  <c r="E46" i="41"/>
  <c r="D46" i="41"/>
  <c r="C46" i="41"/>
  <c r="B46" i="41"/>
  <c r="E45" i="41"/>
  <c r="D45" i="41"/>
  <c r="C45" i="41"/>
  <c r="B45" i="41"/>
  <c r="E44" i="41"/>
  <c r="D44" i="41"/>
  <c r="C44" i="41"/>
  <c r="B44" i="41"/>
  <c r="E43" i="41"/>
  <c r="D43" i="41"/>
  <c r="C43" i="41"/>
  <c r="B43" i="41"/>
  <c r="E42" i="41"/>
  <c r="D42" i="41"/>
  <c r="C42" i="41"/>
  <c r="B42" i="41"/>
  <c r="E41" i="41"/>
  <c r="D41" i="41"/>
  <c r="C41" i="41"/>
  <c r="B41" i="41"/>
  <c r="E40" i="41"/>
  <c r="D40" i="41"/>
  <c r="C40" i="41"/>
  <c r="B40" i="41"/>
  <c r="E39" i="41"/>
  <c r="D39" i="41"/>
  <c r="C39" i="41"/>
  <c r="B39" i="41"/>
  <c r="E38" i="41"/>
  <c r="D38" i="41"/>
  <c r="C38" i="41"/>
  <c r="B38" i="41"/>
  <c r="E37" i="41"/>
  <c r="D37" i="41"/>
  <c r="C37" i="41"/>
  <c r="B37" i="41"/>
  <c r="E36" i="41"/>
  <c r="D36" i="41"/>
  <c r="C36" i="41"/>
  <c r="B36" i="41"/>
  <c r="E35" i="41"/>
  <c r="D35" i="41"/>
  <c r="C35" i="41"/>
  <c r="B35" i="41"/>
  <c r="E34" i="41"/>
  <c r="D34" i="41"/>
  <c r="C34" i="41"/>
  <c r="B34" i="41"/>
  <c r="E33" i="41"/>
  <c r="D33" i="41"/>
  <c r="C33" i="41"/>
  <c r="B33" i="41"/>
  <c r="E32" i="41"/>
  <c r="D32" i="41"/>
  <c r="C32" i="41"/>
  <c r="B32" i="41"/>
  <c r="E31" i="41"/>
  <c r="D31" i="41"/>
  <c r="C31" i="41"/>
  <c r="B31" i="41"/>
  <c r="E30" i="41"/>
  <c r="D30" i="41"/>
  <c r="C30" i="41"/>
  <c r="B30" i="41"/>
  <c r="E29" i="41"/>
  <c r="D29" i="41"/>
  <c r="C29" i="41"/>
  <c r="B29" i="41"/>
  <c r="E28" i="41"/>
  <c r="D28" i="41"/>
  <c r="C28" i="41"/>
  <c r="B28" i="41"/>
  <c r="E27" i="41"/>
  <c r="D27" i="41"/>
  <c r="C27" i="41"/>
  <c r="B27" i="41"/>
  <c r="E26" i="41"/>
  <c r="D26" i="41"/>
  <c r="C26" i="41"/>
  <c r="B26" i="41"/>
  <c r="E25" i="41"/>
  <c r="D25" i="41"/>
  <c r="C25" i="41"/>
  <c r="B25" i="41"/>
  <c r="B26" i="40"/>
  <c r="C26" i="40"/>
  <c r="D26" i="40"/>
  <c r="E26" i="40"/>
  <c r="B27" i="40"/>
  <c r="C27" i="40"/>
  <c r="D27" i="40"/>
  <c r="E27" i="40"/>
  <c r="B28" i="40"/>
  <c r="C28" i="40"/>
  <c r="D28" i="40"/>
  <c r="E28" i="40"/>
  <c r="B29" i="40"/>
  <c r="C29" i="40"/>
  <c r="D29" i="40"/>
  <c r="E29" i="40"/>
  <c r="B30" i="40"/>
  <c r="C30" i="40"/>
  <c r="D30" i="40"/>
  <c r="E30" i="40"/>
  <c r="B31" i="40"/>
  <c r="C31" i="40"/>
  <c r="D31" i="40"/>
  <c r="E31" i="40"/>
  <c r="B32" i="40"/>
  <c r="C32" i="40"/>
  <c r="D32" i="40"/>
  <c r="E32" i="40"/>
  <c r="B33" i="40"/>
  <c r="C33" i="40"/>
  <c r="D33" i="40"/>
  <c r="E33" i="40"/>
  <c r="B34" i="40"/>
  <c r="C34" i="40"/>
  <c r="D34" i="40"/>
  <c r="E34" i="40"/>
  <c r="B35" i="40"/>
  <c r="C35" i="40"/>
  <c r="D35" i="40"/>
  <c r="E35" i="40"/>
  <c r="B36" i="40"/>
  <c r="C36" i="40"/>
  <c r="D36" i="40"/>
  <c r="E36" i="40"/>
  <c r="B37" i="40"/>
  <c r="C37" i="40"/>
  <c r="D37" i="40"/>
  <c r="E37" i="40"/>
  <c r="B38" i="40"/>
  <c r="C38" i="40"/>
  <c r="D38" i="40"/>
  <c r="E38" i="40"/>
  <c r="B39" i="40"/>
  <c r="C39" i="40"/>
  <c r="D39" i="40"/>
  <c r="E39" i="40"/>
  <c r="B40" i="40"/>
  <c r="C40" i="40"/>
  <c r="D40" i="40"/>
  <c r="E40" i="40"/>
  <c r="B41" i="40"/>
  <c r="C41" i="40"/>
  <c r="D41" i="40"/>
  <c r="E41" i="40"/>
  <c r="B42" i="40"/>
  <c r="C42" i="40"/>
  <c r="D42" i="40"/>
  <c r="E42" i="40"/>
  <c r="B43" i="40"/>
  <c r="C43" i="40"/>
  <c r="D43" i="40"/>
  <c r="E43" i="40"/>
  <c r="B44" i="40"/>
  <c r="C44" i="40"/>
  <c r="D44" i="40"/>
  <c r="E44" i="40"/>
  <c r="B45" i="40"/>
  <c r="C45" i="40"/>
  <c r="D45" i="40"/>
  <c r="E45" i="40"/>
  <c r="B46" i="40"/>
  <c r="C46" i="40"/>
  <c r="D46" i="40"/>
  <c r="E46" i="40"/>
  <c r="B47" i="40"/>
  <c r="C47" i="40"/>
  <c r="D47" i="40"/>
  <c r="E47" i="40"/>
  <c r="B48" i="40"/>
  <c r="C48" i="40"/>
  <c r="D48" i="40"/>
  <c r="E48" i="40"/>
  <c r="E25" i="40"/>
  <c r="D25" i="40"/>
  <c r="C25" i="40"/>
  <c r="B25" i="40"/>
  <c r="M28" i="44"/>
  <c r="L28" i="44"/>
  <c r="K28" i="44"/>
  <c r="J28" i="44"/>
  <c r="M27" i="44"/>
  <c r="L27" i="44"/>
  <c r="K27" i="44"/>
  <c r="J27" i="44"/>
  <c r="M26" i="44"/>
  <c r="L26" i="44"/>
  <c r="K26" i="44"/>
  <c r="J26" i="44"/>
  <c r="M25" i="44"/>
  <c r="L25" i="44"/>
  <c r="K25" i="44"/>
  <c r="J25" i="44"/>
  <c r="M24" i="44"/>
  <c r="L24" i="44"/>
  <c r="K24" i="44"/>
  <c r="J24" i="44"/>
  <c r="M23" i="44"/>
  <c r="L23" i="44"/>
  <c r="K23" i="44"/>
  <c r="J23" i="44"/>
  <c r="M22" i="44"/>
  <c r="L22" i="44"/>
  <c r="K22" i="44"/>
  <c r="J22" i="44"/>
  <c r="M21" i="44"/>
  <c r="L21" i="44"/>
  <c r="K21" i="44"/>
  <c r="J21" i="44"/>
  <c r="M20" i="44"/>
  <c r="L20" i="44"/>
  <c r="K20" i="44"/>
  <c r="J20" i="44"/>
  <c r="M19" i="44"/>
  <c r="L19" i="44"/>
  <c r="K19" i="44"/>
  <c r="J19" i="44"/>
  <c r="M18" i="44"/>
  <c r="L18" i="44"/>
  <c r="K18" i="44"/>
  <c r="J18" i="44"/>
  <c r="M17" i="44"/>
  <c r="L17" i="44"/>
  <c r="K17" i="44"/>
  <c r="J17" i="44"/>
  <c r="M16" i="44"/>
  <c r="L16" i="44"/>
  <c r="K16" i="44"/>
  <c r="J16" i="44"/>
  <c r="M15" i="44"/>
  <c r="L15" i="44"/>
  <c r="K15" i="44"/>
  <c r="J15" i="44"/>
  <c r="M14" i="44"/>
  <c r="L14" i="44"/>
  <c r="K14" i="44"/>
  <c r="J14" i="44"/>
  <c r="M13" i="44"/>
  <c r="L13" i="44"/>
  <c r="K13" i="44"/>
  <c r="J13" i="44"/>
  <c r="M12" i="44"/>
  <c r="L12" i="44"/>
  <c r="K12" i="44"/>
  <c r="J12" i="44"/>
  <c r="M11" i="44"/>
  <c r="L11" i="44"/>
  <c r="K11" i="44"/>
  <c r="J11" i="44"/>
  <c r="M10" i="44"/>
  <c r="L10" i="44"/>
  <c r="K10" i="44"/>
  <c r="J10" i="44"/>
  <c r="M9" i="44"/>
  <c r="L9" i="44"/>
  <c r="K9" i="44"/>
  <c r="J9" i="44"/>
  <c r="M8" i="44"/>
  <c r="L8" i="44"/>
  <c r="K8" i="44"/>
  <c r="J8" i="44"/>
  <c r="M7" i="44"/>
  <c r="L7" i="44"/>
  <c r="K7" i="44"/>
  <c r="J7" i="44"/>
  <c r="M6" i="44"/>
  <c r="L6" i="44"/>
  <c r="K6" i="44"/>
  <c r="J6" i="44"/>
  <c r="M5" i="44"/>
  <c r="L5" i="44"/>
  <c r="K5" i="44"/>
  <c r="J5" i="44"/>
  <c r="C27" i="11"/>
  <c r="H27" i="11" l="1"/>
  <c r="I7" i="11"/>
  <c r="I11" i="11"/>
  <c r="I15" i="11"/>
  <c r="I23" i="11"/>
  <c r="I3" i="11"/>
  <c r="B42" i="4" l="1"/>
  <c r="C42" i="4"/>
  <c r="D42" i="4"/>
  <c r="E42" i="4"/>
  <c r="F42" i="4"/>
  <c r="G42" i="4"/>
  <c r="H42" i="4"/>
  <c r="I42" i="4"/>
  <c r="J42" i="4"/>
  <c r="K42" i="4"/>
  <c r="L42" i="4"/>
  <c r="M42" i="4"/>
  <c r="N42" i="4"/>
  <c r="O42" i="4"/>
  <c r="P42" i="4"/>
  <c r="C46" i="4" l="1"/>
  <c r="C49" i="4"/>
  <c r="C45" i="4"/>
  <c r="C48" i="4"/>
  <c r="C47" i="4"/>
  <c r="D71" i="11" l="1"/>
  <c r="B44"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Dell</author>
  </authors>
  <commentList>
    <comment ref="B10" authorId="0" shapeId="0" xr:uid="{109708A8-1EED-4670-BBDD-BCC0C62CDD57}">
      <text>
        <r>
          <rPr>
            <b/>
            <sz val="9"/>
            <color indexed="81"/>
            <rFont val="Tahoma"/>
            <family val="2"/>
          </rPr>
          <t>Dell:</t>
        </r>
        <r>
          <rPr>
            <sz val="9"/>
            <color indexed="81"/>
            <rFont val="Tahoma"/>
            <family val="2"/>
          </rPr>
          <t xml:space="preserve">
exemple pour les 2 premières semaines. A actualiser par chaque partenaire</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<sst xmlns="http://schemas.openxmlformats.org/spreadsheetml/2006/main" count="421" uniqueCount="184">
  <si>
    <t>OBJET</t>
  </si>
  <si>
    <t>PRESENTATION DES ONGLETS</t>
  </si>
  <si>
    <t>ECHEANCIER / LIVRABLES</t>
  </si>
  <si>
    <t>Partenaire :</t>
  </si>
  <si>
    <t>Site :</t>
  </si>
  <si>
    <t>Lieu de formation</t>
  </si>
  <si>
    <t xml:space="preserve">
</t>
  </si>
  <si>
    <t>Module</t>
  </si>
  <si>
    <t>volumes indicatifs</t>
  </si>
  <si>
    <t xml:space="preserve">Noms des formateurs </t>
  </si>
  <si>
    <t>CV transmis (OUI/NON)</t>
  </si>
  <si>
    <t>Statut</t>
  </si>
  <si>
    <t>Volume présentiel</t>
  </si>
  <si>
    <t>Volume distanciel</t>
  </si>
  <si>
    <t>TOTAL</t>
  </si>
  <si>
    <r>
      <rPr>
        <b/>
        <u/>
        <sz val="16"/>
        <color theme="0"/>
        <rFont val="Calibri"/>
        <family val="2"/>
      </rPr>
      <t xml:space="preserve">Choix des intervenants </t>
    </r>
    <r>
      <rPr>
        <b/>
        <sz val="16"/>
        <color theme="0"/>
        <rFont val="Calibri"/>
        <family val="2"/>
      </rPr>
      <t xml:space="preserve">: 
</t>
    </r>
    <r>
      <rPr>
        <sz val="16"/>
        <color theme="0"/>
        <rFont val="Calibri"/>
        <family val="2"/>
      </rPr>
      <t xml:space="preserve">Une qualification et/ou une expérience professionnelle significatives dans le(s) domaine(s) enseigné(s) sont attendues. 
</t>
    </r>
    <r>
      <rPr>
        <b/>
        <u/>
        <sz val="16"/>
        <color theme="0"/>
        <rFont val="Calibri"/>
        <family val="2"/>
      </rPr>
      <t>Documents à transmettre :</t>
    </r>
    <r>
      <rPr>
        <sz val="16"/>
        <color theme="0"/>
        <rFont val="Calibri"/>
        <family val="2"/>
      </rPr>
      <t xml:space="preserve"> CV des nouveaux intervenants (non identifiés au moment de la demande d'habilitation) ;
</t>
    </r>
  </si>
  <si>
    <t>RNCP+RS</t>
  </si>
  <si>
    <t>total</t>
  </si>
  <si>
    <t>Trimestre 1</t>
  </si>
  <si>
    <t>Trimestre 2</t>
  </si>
  <si>
    <t>Trimestre 3</t>
  </si>
  <si>
    <t>Trimestre 4</t>
  </si>
  <si>
    <t>Trimestre 5</t>
  </si>
  <si>
    <t>J</t>
  </si>
  <si>
    <t>férié</t>
  </si>
  <si>
    <t>Noël</t>
  </si>
  <si>
    <t>Heures</t>
  </si>
  <si>
    <t>Total h</t>
  </si>
  <si>
    <t>LEGENDE</t>
  </si>
  <si>
    <t>A COMPLETER (pas de volume)</t>
  </si>
  <si>
    <t>T1</t>
  </si>
  <si>
    <t>Formation centre</t>
  </si>
  <si>
    <t>A COMPLETER + volumes</t>
  </si>
  <si>
    <t>T2</t>
  </si>
  <si>
    <t>Week-end et jours fériés</t>
  </si>
  <si>
    <t>T3</t>
  </si>
  <si>
    <t>T4</t>
  </si>
  <si>
    <t>T5</t>
  </si>
  <si>
    <t>NOM Candidat*</t>
  </si>
  <si>
    <t>Prénom</t>
  </si>
  <si>
    <t>Sexe</t>
  </si>
  <si>
    <t>Date de naissance</t>
  </si>
  <si>
    <t xml:space="preserve">Commune de naissance </t>
  </si>
  <si>
    <t>CP de naissance</t>
  </si>
  <si>
    <t xml:space="preserve">Code postal </t>
  </si>
  <si>
    <t>Adresse mail</t>
  </si>
  <si>
    <t>Téléphone</t>
  </si>
  <si>
    <t>Niveau  de qualification avant le cursus</t>
  </si>
  <si>
    <t>Intitulé  de la dernière certification obtenue*</t>
  </si>
  <si>
    <t>Dernier métier exercé</t>
  </si>
  <si>
    <t>Situation avant le cursus certifiant</t>
  </si>
  <si>
    <t>Voie d'accès à la Certification</t>
  </si>
  <si>
    <t>Ex : DUPONT</t>
  </si>
  <si>
    <t>Antoine</t>
  </si>
  <si>
    <t>M</t>
  </si>
  <si>
    <t>SURESNES</t>
  </si>
  <si>
    <t>Toulouse</t>
  </si>
  <si>
    <t>gdupont@gmail.com</t>
  </si>
  <si>
    <t>0652321025</t>
  </si>
  <si>
    <t>BPJEPS</t>
  </si>
  <si>
    <t>éducateur sportif</t>
  </si>
  <si>
    <t>actif occupé hors alternance</t>
  </si>
  <si>
    <t>formation continue hors contrat d'alternance</t>
  </si>
  <si>
    <t>OUI</t>
  </si>
  <si>
    <t>S.O.</t>
  </si>
  <si>
    <t>NON</t>
  </si>
  <si>
    <t>Nom de la structure d'alternance</t>
  </si>
  <si>
    <t>Statut de la structure d'alternance</t>
  </si>
  <si>
    <t>Nom - Tuteur</t>
  </si>
  <si>
    <t>Prénom - Tuteur</t>
  </si>
  <si>
    <t xml:space="preserve">Statut Tuteur </t>
  </si>
  <si>
    <t>Qualification du Tuteur</t>
  </si>
  <si>
    <t>Années d'expérience</t>
  </si>
  <si>
    <t>Adresse mail du Tuteur</t>
  </si>
  <si>
    <t>Téléphone Tuteur</t>
  </si>
  <si>
    <t>Elu(e) bénévole</t>
  </si>
  <si>
    <t xml:space="preserve">1ère session - JURYS EVALUATION </t>
  </si>
  <si>
    <t xml:space="preserve">Rattrapages - JURYS EVALUATION </t>
  </si>
  <si>
    <t xml:space="preserve">OF organisatrice de la session d'examen : </t>
  </si>
  <si>
    <t xml:space="preserve">Lieu de l'épreuve / adresse si présentiel : 
</t>
  </si>
  <si>
    <t>Outil utilisé si distanciel :</t>
  </si>
  <si>
    <t>Date/heure de début de la session d'examen :</t>
  </si>
  <si>
    <t>Date/heure de fin de la session d'examen :</t>
  </si>
  <si>
    <t>Responsable d'organisation des épreuves</t>
  </si>
  <si>
    <t>Nom / Prénom :</t>
  </si>
  <si>
    <t>Fonction :</t>
  </si>
  <si>
    <t>Observations du jury sur le niveau des candidats</t>
  </si>
  <si>
    <t xml:space="preserve">1. </t>
  </si>
  <si>
    <t>2.</t>
  </si>
  <si>
    <t xml:space="preserve">3. </t>
  </si>
  <si>
    <t xml:space="preserve">4. </t>
  </si>
  <si>
    <t>CANDIDATS INSCRITS A LA SESSION</t>
  </si>
  <si>
    <t>L’épreuve est validée si l’ensemble des compétences du bloc est acquis.
Les stagiaires en situation de handicap s’étant déclarés auprès de l’organisme de formation peuvent bénéficier d’adaptations particulières pour le déroulement de ces épreuves.</t>
  </si>
  <si>
    <t xml:space="preserve">NOM </t>
  </si>
  <si>
    <t xml:space="preserve">Prénom </t>
  </si>
  <si>
    <t xml:space="preserve">Date de Naissance </t>
  </si>
  <si>
    <t>Avis FINAL</t>
  </si>
  <si>
    <t>SYNTHESE DES RESULTATS PAR BLOCS DE COMPETENCES</t>
  </si>
  <si>
    <t xml:space="preserve">A remplir par l'OCS SPORT  lors du jury de délibération </t>
  </si>
  <si>
    <t xml:space="preserve">Nom </t>
  </si>
  <si>
    <t xml:space="preserve">Nom commune de naissance </t>
  </si>
  <si>
    <t>Code postal</t>
  </si>
  <si>
    <t xml:space="preserve">Adresse mail </t>
  </si>
  <si>
    <t xml:space="preserve">Site de formation </t>
  </si>
  <si>
    <t>RESULTAT BC01</t>
  </si>
  <si>
    <t>RESULTAT BC02</t>
  </si>
  <si>
    <t>RESULTAT BC03</t>
  </si>
  <si>
    <t>RESULTAT BC04</t>
  </si>
  <si>
    <t>Résultat final du titre</t>
  </si>
  <si>
    <t>Statut formateur</t>
  </si>
  <si>
    <t>Niveau dernière qualif</t>
  </si>
  <si>
    <t>Voie d'accès à la certification</t>
  </si>
  <si>
    <t>Statut MATU</t>
  </si>
  <si>
    <t>Justifif</t>
  </si>
  <si>
    <t>statut struct altern</t>
  </si>
  <si>
    <t>CV transmis</t>
  </si>
  <si>
    <t>Salarié de l'organisme</t>
  </si>
  <si>
    <t>Salarié(e)</t>
  </si>
  <si>
    <t>Association</t>
  </si>
  <si>
    <t>Sous-traitant</t>
  </si>
  <si>
    <t>F</t>
  </si>
  <si>
    <t>en recherche d'emploi</t>
  </si>
  <si>
    <t>Autre</t>
  </si>
  <si>
    <t>en formation</t>
  </si>
  <si>
    <t>inactif</t>
  </si>
  <si>
    <r>
      <rPr>
        <b/>
        <sz val="12"/>
        <color rgb="FFFF0000"/>
        <rFont val="Calibri"/>
        <family val="2"/>
        <scheme val="minor"/>
      </rPr>
      <t>1 mois avant la date prévue d'entrée en formation</t>
    </r>
    <r>
      <rPr>
        <sz val="12"/>
        <color rgb="FFFF0000"/>
        <rFont val="Calibri"/>
        <family val="2"/>
        <scheme val="minor"/>
      </rPr>
      <t xml:space="preserve"> </t>
    </r>
    <r>
      <rPr>
        <sz val="12"/>
        <color theme="1"/>
        <rFont val="Calibri"/>
        <family val="2"/>
        <scheme val="minor"/>
      </rPr>
      <t>: Adresser une demande par mail d'ouverture de session au Certificateur précisant la date d'entrée en formation</t>
    </r>
  </si>
  <si>
    <r>
      <rPr>
        <b/>
        <sz val="12"/>
        <color rgb="FFFF0000"/>
        <rFont val="Calibri"/>
        <family val="2"/>
        <scheme val="minor"/>
      </rPr>
      <t>15 jours calendaires avant l'entrée en formation</t>
    </r>
    <r>
      <rPr>
        <sz val="12"/>
        <color theme="1"/>
        <rFont val="Calibri"/>
        <family val="2"/>
        <scheme val="minor"/>
      </rPr>
      <t xml:space="preserve"> : Actualiser les 3 premiers onglets et renseigner les données concernant les candidats (onglet 4.1) + dépôt des dossiers individuels (justificatifs) sur le dossier partagé</t>
    </r>
  </si>
  <si>
    <t>Jours en strict alternance</t>
  </si>
  <si>
    <t>Calendrier de la Certification</t>
  </si>
  <si>
    <t>Jurs plénier</t>
  </si>
  <si>
    <t>à confirmer OCS</t>
  </si>
  <si>
    <t>Epreuves certificatives : initiales</t>
  </si>
  <si>
    <t>Epreuves certificatives : rattrapage</t>
  </si>
  <si>
    <t>Intervenants de la Certification</t>
  </si>
  <si>
    <t>Commune de résidence</t>
  </si>
  <si>
    <t>FORMATION_CONTINUE_CONTRAT_DE_PROFESSIONNALISATION</t>
  </si>
  <si>
    <t>FORMATION_CONTINUE_HORS_CONTRAT_DE_PROFESSIONNALISATION</t>
  </si>
  <si>
    <t>REFERANT HANDICAP</t>
  </si>
  <si>
    <t>COORDONNATEUR DE LA SESSION DE FORMATION</t>
  </si>
  <si>
    <t>RESPONSABLE DES ORGANISATIONS DES EPREUVES</t>
  </si>
  <si>
    <t>PRENOM-NOM</t>
  </si>
  <si>
    <t>RNCP40916BC01
Sensibilisation, conseil et recommandation autour des conditions de pratique de la mobilité à vélo en sécurité</t>
  </si>
  <si>
    <t>RNCP40916BC02
Préparation et animation de séances d’initiation ou d’éducation à la mobilité à vélo</t>
  </si>
  <si>
    <t>RNCP40916BC03
Gestion, préparation et entretien d’un parc à vélos et des équipements de protection individuelle nécessaires à la pratique de la mobilité à vélo</t>
  </si>
  <si>
    <t>MODULES COMPLEMENTS (facultatif)</t>
  </si>
  <si>
    <r>
      <t xml:space="preserve">NOTICE EXPLICATIVE DU KIT INGENIERIE
</t>
    </r>
    <r>
      <rPr>
        <i/>
        <sz val="14"/>
        <color theme="1"/>
        <rFont val="Calibri"/>
        <family val="2"/>
        <scheme val="minor"/>
      </rPr>
      <t>CQP "Animateur de Mobilité à Vélo"
RNCP 40916</t>
    </r>
  </si>
  <si>
    <r>
      <t xml:space="preserve">RNCP40916BC04
Organisation, information et communication autour de ses activités d’animation et d’encadrement physique et sportif
</t>
    </r>
    <r>
      <rPr>
        <b/>
        <sz val="18"/>
        <color rgb="FFFFFF00"/>
        <rFont val="Calibri"/>
        <family val="2"/>
        <scheme val="minor"/>
      </rPr>
      <t>21 HEURES MINIMUM</t>
    </r>
  </si>
  <si>
    <r>
      <t xml:space="preserve">RNCP40916BC05
Conduite de son parcours professionnel dans le domaine des activités physiques et sportives
</t>
    </r>
    <r>
      <rPr>
        <b/>
        <sz val="18"/>
        <color rgb="FFFFFF00"/>
        <rFont val="Calibri"/>
        <family val="2"/>
        <scheme val="minor"/>
      </rPr>
      <t>21 HEURES MINIMUM</t>
    </r>
  </si>
  <si>
    <t>Total Sous-traitance 
(128h max)</t>
  </si>
  <si>
    <t>Total Distanciel 
(24h max)</t>
  </si>
  <si>
    <t xml:space="preserve">Nombre de stagaires* </t>
  </si>
  <si>
    <r>
      <rPr>
        <i/>
        <sz val="20"/>
        <color theme="1"/>
        <rFont val="Calibri"/>
        <family val="2"/>
        <scheme val="minor"/>
      </rPr>
      <t>PROCES-VERBAL – JURY D’EVALUATION - CQP  "Animateur de Mobilité à Vélo"</t>
    </r>
    <r>
      <rPr>
        <sz val="20"/>
        <color theme="1"/>
        <rFont val="Calibri"/>
        <family val="2"/>
        <scheme val="minor"/>
      </rPr>
      <t xml:space="preserve">
</t>
    </r>
    <r>
      <rPr>
        <b/>
        <i/>
        <sz val="20"/>
        <color theme="1"/>
        <rFont val="Calibri"/>
        <family val="2"/>
        <scheme val="minor"/>
      </rPr>
      <t>RNCP40916BC01
Sensibilisation, conseil et recommandation autour des conditions de pratique de la mobilité à vélo en sécurité</t>
    </r>
  </si>
  <si>
    <t>NOM ET PRENOM DE L'EVALUATEUR 1</t>
  </si>
  <si>
    <t>NOM ET PRENOM DE L'EVALUATEUR 2</t>
  </si>
  <si>
    <t>Résultats 1ère session - RNCP40916BC01</t>
  </si>
  <si>
    <t>Résultats Rattrapages - RNCP40916BC01</t>
  </si>
  <si>
    <r>
      <rPr>
        <i/>
        <sz val="20"/>
        <color theme="1"/>
        <rFont val="Calibri"/>
        <family val="2"/>
        <scheme val="minor"/>
      </rPr>
      <t>PROCES-VERBAL – JURY D’EVALUATION - CQP  "Animateur de Mobilité à Vélo"</t>
    </r>
    <r>
      <rPr>
        <sz val="20"/>
        <color theme="1"/>
        <rFont val="Calibri"/>
        <family val="2"/>
        <scheme val="minor"/>
      </rPr>
      <t xml:space="preserve">
</t>
    </r>
    <r>
      <rPr>
        <b/>
        <i/>
        <sz val="20"/>
        <color theme="1"/>
        <rFont val="Calibri"/>
        <family val="2"/>
        <scheme val="minor"/>
      </rPr>
      <t>RNCP40916BC02
Préparation et animation de séances d’initiation ou d’éducation à la mobilité à vélo</t>
    </r>
  </si>
  <si>
    <r>
      <rPr>
        <i/>
        <sz val="20"/>
        <color theme="1"/>
        <rFont val="Calibri"/>
        <family val="2"/>
        <scheme val="minor"/>
      </rPr>
      <t>PROCES-VERBAL – JURY D’EVALUATION - CQP  "Animateur de Mobilité à Vélo"</t>
    </r>
    <r>
      <rPr>
        <sz val="20"/>
        <color theme="1"/>
        <rFont val="Calibri"/>
        <family val="2"/>
        <scheme val="minor"/>
      </rPr>
      <t xml:space="preserve">
</t>
    </r>
    <r>
      <rPr>
        <b/>
        <i/>
        <sz val="20"/>
        <color theme="1"/>
        <rFont val="Calibri"/>
        <family val="2"/>
        <scheme val="minor"/>
      </rPr>
      <t>RNCP40916BC03
Gestion, préparation et entretien d’un parc à vélos et des équipements de protection individuelle nécessaires à la pratique de la mobilité à vélo</t>
    </r>
  </si>
  <si>
    <r>
      <rPr>
        <i/>
        <sz val="20"/>
        <color theme="1"/>
        <rFont val="Calibri"/>
        <family val="2"/>
        <scheme val="minor"/>
      </rPr>
      <t>PROCES-VERBAL – JURY D’EVALUATION - CQP  "Animateur de Mobilité à Vélo"</t>
    </r>
    <r>
      <rPr>
        <sz val="20"/>
        <color theme="1"/>
        <rFont val="Calibri"/>
        <family val="2"/>
        <scheme val="minor"/>
      </rPr>
      <t xml:space="preserve">
</t>
    </r>
    <r>
      <rPr>
        <b/>
        <i/>
        <sz val="20"/>
        <color theme="1"/>
        <rFont val="Calibri"/>
        <family val="2"/>
        <scheme val="minor"/>
      </rPr>
      <t>RNCP40916BC04
Organisation, information et communication autour de ses activités d’animation et d’encadrement physique et sportif</t>
    </r>
  </si>
  <si>
    <r>
      <rPr>
        <i/>
        <sz val="20"/>
        <color theme="1"/>
        <rFont val="Calibri"/>
        <family val="2"/>
        <scheme val="minor"/>
      </rPr>
      <t>PROCES-VERBAL – JURY D’EVALUATION - CQP  "Animateur de Mobilité à Vélo"</t>
    </r>
    <r>
      <rPr>
        <sz val="20"/>
        <color theme="1"/>
        <rFont val="Calibri"/>
        <family val="2"/>
        <scheme val="minor"/>
      </rPr>
      <t xml:space="preserve">
</t>
    </r>
    <r>
      <rPr>
        <b/>
        <i/>
        <sz val="20"/>
        <color theme="1"/>
        <rFont val="Calibri"/>
        <family val="2"/>
        <scheme val="minor"/>
      </rPr>
      <t>RNCP40916BC05
Conduite de son parcours professionnel dans le domaine des activités physiques et sportives</t>
    </r>
  </si>
  <si>
    <t>RESULTAT FINAL CQP  "Animateur de Mobilité à Vélo" - RNCP40916</t>
  </si>
  <si>
    <t>Date de la session</t>
  </si>
  <si>
    <t>Date du dernier rattrapage :</t>
  </si>
  <si>
    <t>JJ/MM/AAAA</t>
  </si>
  <si>
    <t>Du JJ/MM/AAAA au JJ/MM/AAAA</t>
  </si>
  <si>
    <t>*remplissage auto avec l'onglet 3.1</t>
  </si>
  <si>
    <t>dénomination organisme de formation</t>
  </si>
  <si>
    <r>
      <rPr>
        <b/>
        <sz val="12"/>
        <rFont val="Calibri"/>
        <family val="2"/>
        <scheme val="minor"/>
      </rPr>
      <t xml:space="preserve">1. Intervenants </t>
    </r>
    <r>
      <rPr>
        <sz val="12"/>
        <rFont val="Calibri"/>
        <family val="2"/>
        <scheme val="minor"/>
      </rPr>
      <t xml:space="preserve">: tableau permettant d'identifier à la fois les volumes de formation programmés (en présentiel et en distanciel) mais également les intervenants ciblés ainsi que leur statut. Des lignes peuvent être rajoutées si vous souhaitez intégrer des modules supplémentaires. 
</t>
    </r>
    <r>
      <rPr>
        <b/>
        <sz val="12"/>
        <rFont val="Calibri"/>
        <family val="2"/>
        <scheme val="minor"/>
      </rPr>
      <t>NB</t>
    </r>
    <r>
      <rPr>
        <sz val="12"/>
        <rFont val="Calibri"/>
        <family val="2"/>
        <scheme val="minor"/>
      </rPr>
      <t xml:space="preserve"> : Les volumes d'enseignement de ces modules supplémentaires ne pourront pas être compris dans le volume minimal des 160 heures prescrites.
Pour le dépôt d'habilitation il est demandé de bien vérifier si vous disposer bien des CV des intervenants. CV attendus pour l'instruction administrative.</t>
    </r>
  </si>
  <si>
    <r>
      <rPr>
        <b/>
        <sz val="12"/>
        <rFont val="Calibri"/>
        <family val="2"/>
        <scheme val="minor"/>
      </rPr>
      <t>2. Calendrier</t>
    </r>
    <r>
      <rPr>
        <sz val="12"/>
        <rFont val="Calibri"/>
        <family val="2"/>
        <scheme val="minor"/>
      </rPr>
      <t xml:space="preserve"> : tableau permettant de planifier les volumes et périodes en centre de formation sur l'ensemble du parcours ainsi que les périodes d'alternance, de repos, de rattrapage/consolidation, etc. Les dates des jurys plénier seront calées par rapport aux dates des derniers rattrapages proposés par l'OC Sport.
</t>
    </r>
    <r>
      <rPr>
        <b/>
        <sz val="12"/>
        <rFont val="Calibri"/>
        <family val="2"/>
        <scheme val="minor"/>
      </rPr>
      <t xml:space="preserve">NB </t>
    </r>
    <r>
      <rPr>
        <sz val="12"/>
        <rFont val="Calibri"/>
        <family val="2"/>
        <scheme val="minor"/>
      </rPr>
      <t>: Les temps en structure d'alternance et les volumes d'organisation des épreuves certificatives n'ont pas vocation être reportés sur ce calendrier.</t>
    </r>
  </si>
  <si>
    <r>
      <rPr>
        <b/>
        <sz val="12"/>
        <rFont val="Calibri"/>
        <family val="2"/>
        <scheme val="minor"/>
      </rPr>
      <t>3.1 Candidats</t>
    </r>
    <r>
      <rPr>
        <sz val="12"/>
        <rFont val="Calibri"/>
        <family val="2"/>
        <scheme val="minor"/>
      </rPr>
      <t xml:space="preserve"> : Données "candidats" devant être renseignées au plus tard au 1er jour de la formation en ce qui concerne les colonnes en orange A à J . Elles intègrent également les informations à collecter dans le cadre du processus vérification des pré requis et de positionnement .
La complétude et la fiabilité des données sont fondamentales, </t>
    </r>
    <r>
      <rPr>
        <u/>
        <sz val="12"/>
        <rFont val="Calibri"/>
        <family val="2"/>
        <scheme val="minor"/>
      </rPr>
      <t>notamment concernant l'état civil,</t>
    </r>
    <r>
      <rPr>
        <sz val="12"/>
        <rFont val="Calibri"/>
        <family val="2"/>
        <scheme val="minor"/>
      </rPr>
      <t xml:space="preserve"> car elles seront reportées automatiquement sur chaque feuille du classeur. Ce seront également ces données qui seront reportées sur le PV de délibération et qui seront transmises à la CDC pour l'accrochage. Il vous sera demandé de remplir les colonnes K a O au plus tard au 2/3 de la session de formation.
</t>
    </r>
    <r>
      <rPr>
        <b/>
        <sz val="12"/>
        <rFont val="Calibri"/>
        <family val="2"/>
        <scheme val="minor"/>
      </rPr>
      <t xml:space="preserve">NB </t>
    </r>
    <r>
      <rPr>
        <sz val="12"/>
        <rFont val="Calibri"/>
        <family val="2"/>
        <scheme val="minor"/>
      </rPr>
      <t>: Ne pas supprimer de la liste les candidats qui quitte la formation en cours. Il sera alors mentionné "abandon" aux épreuves certificatives (onglets 4)</t>
    </r>
  </si>
  <si>
    <r>
      <rPr>
        <b/>
        <sz val="12"/>
        <rFont val="Calibri"/>
        <family val="2"/>
        <scheme val="minor"/>
      </rPr>
      <t>3.2 Tuteurs</t>
    </r>
    <r>
      <rPr>
        <sz val="12"/>
        <rFont val="Calibri"/>
        <family val="2"/>
        <scheme val="minor"/>
      </rPr>
      <t xml:space="preserve"> : </t>
    </r>
    <r>
      <rPr>
        <b/>
        <sz val="12"/>
        <color rgb="FFFF0000"/>
        <rFont val="Calibri"/>
        <family val="2"/>
        <scheme val="minor"/>
      </rPr>
      <t>Une liste de structure (avec les informations relatives à celle-ci et au tuteur) doit être identifié dans la demande de candidature.</t>
    </r>
    <r>
      <rPr>
        <sz val="12"/>
        <rFont val="Calibri"/>
        <family val="2"/>
        <scheme val="minor"/>
      </rPr>
      <t xml:space="preserve"> Les données "structures et tuteurs" pourront être consolidées au plus tard un mois après l'entrée en formation des candidats. Il est néanmoins vivement conseillé de ne pas faire entrer en formation les candidats sans structure d'alternance et tuteur identifiés dès la phase de sélection.</t>
    </r>
  </si>
  <si>
    <r>
      <rPr>
        <b/>
        <sz val="12"/>
        <rFont val="Calibri"/>
        <family val="2"/>
        <scheme val="minor"/>
      </rPr>
      <t xml:space="preserve">4. Certif BC01 à BC05 </t>
    </r>
    <r>
      <rPr>
        <sz val="12"/>
        <rFont val="Calibri"/>
        <family val="2"/>
        <scheme val="minor"/>
      </rPr>
      <t xml:space="preserve">: tableaux des résultats des épreuves certificatives obtenues lors la première session et du rattrapage de chaque Bloc de Compétences. 
</t>
    </r>
    <r>
      <rPr>
        <b/>
        <sz val="12"/>
        <rFont val="Calibri"/>
        <family val="2"/>
        <scheme val="minor"/>
      </rPr>
      <t xml:space="preserve">NB : </t>
    </r>
    <r>
      <rPr>
        <sz val="12"/>
        <rFont val="Calibri"/>
        <family val="2"/>
        <scheme val="minor"/>
      </rPr>
      <t>Le partenaire doit veiller à reporter les résultats des candidats de manière strictement identique aux avis mentionnés sur les grilles d'évaluation signées par les évaluateurs et archivées dans le dossier individuel de chaque candidat dans l'espace partagé dédié avec l'OC Sport. Attention à ne pas oublier de renseigner la colonne "Avis final" sur la validation ou non du bloc (consolidation 1ère session d'examen et rattrapage).</t>
    </r>
  </si>
  <si>
    <t>Résultats 1ère session - RNCP40916BC02</t>
  </si>
  <si>
    <t>Résultats Rattrapages - RNCP40916BC02</t>
  </si>
  <si>
    <t>Résultats 1ère session - RNCP40916BC03</t>
  </si>
  <si>
    <t>Résultats Rattrapages - RNCP40916BC03</t>
  </si>
  <si>
    <t>Résultats 1ère session - RNCP40916BC04</t>
  </si>
  <si>
    <t>Résultats Rattrapages - RNCP40916BC04</t>
  </si>
  <si>
    <t>Résultats 1ère session - RNCP40916BC05</t>
  </si>
  <si>
    <t>Résultats Rattrapages - RNCP40916BC05</t>
  </si>
  <si>
    <r>
      <rPr>
        <b/>
        <sz val="12"/>
        <rFont val="Calibri"/>
        <family val="2"/>
        <scheme val="minor"/>
      </rPr>
      <t xml:space="preserve">5. Synthèse des résultats </t>
    </r>
    <r>
      <rPr>
        <sz val="12"/>
        <rFont val="Calibri"/>
        <family val="2"/>
        <scheme val="minor"/>
      </rPr>
      <t xml:space="preserve">: Les résultats des épreuves certificatives sont reportées automatiquement sur le tableau de cet onglet. Le partenaire n'a pas d'action particulière à réaliser sur cet onglet qui serivra essentiellement au jury plénier. 
</t>
    </r>
  </si>
  <si>
    <r>
      <rPr>
        <b/>
        <sz val="12"/>
        <color rgb="FFFF0000"/>
        <rFont val="Calibri"/>
        <family val="2"/>
        <scheme val="minor"/>
      </rPr>
      <t xml:space="preserve">Au plus tard un mois après l'entrée en formation </t>
    </r>
    <r>
      <rPr>
        <sz val="12"/>
        <color theme="1"/>
        <rFont val="Calibri"/>
        <family val="2"/>
        <scheme val="minor"/>
      </rPr>
      <t>: Consolider les données "structures d'alternance" de chaque candidat (onglet 3.2)</t>
    </r>
  </si>
  <si>
    <r>
      <t xml:space="preserve">Cet outil a vocation à servir de </t>
    </r>
    <r>
      <rPr>
        <b/>
        <sz val="12"/>
        <color theme="1"/>
        <rFont val="Calibri"/>
        <family val="2"/>
        <scheme val="minor"/>
      </rPr>
      <t>support partagé entre l'organisme partenaire et OCS</t>
    </r>
    <r>
      <rPr>
        <sz val="12"/>
        <color theme="1"/>
        <rFont val="Calibri"/>
        <family val="2"/>
        <scheme val="minor"/>
      </rPr>
      <t xml:space="preserve"> dans le cadre de la démarche d'habilitation mais aussi et surtout pour le suivi des sessions de formation. 
Dès réception de la demande d'ouverture de session par mail, au plus tard 1 mois avant l'entrée en formation, le Certificateur vous communiquera par mail un lien vers un dossier partagé pour y déposer, </t>
    </r>
    <r>
      <rPr>
        <b/>
        <sz val="12"/>
        <color theme="1"/>
        <rFont val="Calibri"/>
        <family val="2"/>
        <scheme val="minor"/>
      </rPr>
      <t xml:space="preserve">au plus tard 15 jours calendaires avant l'entrée en formation, le kit complet avec les données des candidats ainsi que les différentes pièces justificatives. Les onglets 1 à 3 du kit ingénierie devront également être actualisés. </t>
    </r>
    <r>
      <rPr>
        <sz val="12"/>
        <color theme="1"/>
        <rFont val="Calibri"/>
        <family val="2"/>
        <scheme val="minor"/>
      </rPr>
      <t xml:space="preserve">
</t>
    </r>
    <r>
      <rPr>
        <b/>
        <sz val="12"/>
        <color theme="1"/>
        <rFont val="Calibri"/>
        <family val="2"/>
        <scheme val="minor"/>
      </rPr>
      <t>Ce kit devra être tenu à jour sur le Dossier partagé au fur et à mesure de la session de formation</t>
    </r>
    <r>
      <rPr>
        <sz val="12"/>
        <color theme="1"/>
        <rFont val="Calibri"/>
        <family val="2"/>
        <scheme val="minor"/>
      </rPr>
      <t xml:space="preserve"> car il servira de base pour les réunions de suiv, contrôle sur site mais aussi pour le jury plenier. NB : Les PV des sessions d'examen devront nécessairement être renseignés au plus tard 3 jours après la date du dernier rattrapage</t>
    </r>
  </si>
  <si>
    <r>
      <rPr>
        <b/>
        <sz val="12"/>
        <color rgb="FFFF0000"/>
        <rFont val="Calibri"/>
        <family val="2"/>
        <scheme val="minor"/>
      </rPr>
      <t xml:space="preserve">Au plus tard 3 jours après la date du dernier rattrapage </t>
    </r>
    <r>
      <rPr>
        <sz val="12"/>
        <color theme="1"/>
        <rFont val="Calibri"/>
        <family val="2"/>
        <scheme val="minor"/>
      </rPr>
      <t>: Complétude de tous les onglets et des dossiers candidats sur l'espace partagé dédié avec l'OC Sport.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</si>
</sst>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91" x14ac:knownFonts="1">
    <font>
      <sz val="12"/>
      <color theme="1"/>
      <name val="Calibri"/>
      <family val="2"/>
      <scheme val="minor"/>
    </font>
    <font>
      <sz val="11"/>
      <color theme="1"/>
      <name val="Calibri"/>
      <family val="2"/>
      <scheme val="minor"/>
    </font>
    <font>
      <sz val="9"/>
      <color theme="1"/>
      <name val="Calibri"/>
      <family val="2"/>
      <scheme val="minor"/>
    </font>
    <font>
      <b/>
      <sz val="9"/>
      <color theme="1"/>
      <name val="Calibri"/>
      <family val="2"/>
      <scheme val="minor"/>
    </font>
    <font>
      <b/>
      <sz val="22"/>
      <color theme="0"/>
      <name val="Calibri"/>
      <family val="2"/>
      <scheme val="minor"/>
    </font>
    <font>
      <sz val="8"/>
      <color theme="1"/>
      <name val="Calibri"/>
      <family val="2"/>
      <scheme val="minor"/>
    </font>
    <font>
      <b/>
      <sz val="9"/>
      <color theme="0"/>
      <name val="Calibri"/>
      <family val="2"/>
      <scheme val="minor"/>
    </font>
    <font>
      <sz val="12"/>
      <color theme="1"/>
      <name val="Century Gothic"/>
      <family val="2"/>
    </font>
    <font>
      <b/>
      <sz val="14"/>
      <color theme="0"/>
      <name val="Century Gothic"/>
      <family val="2"/>
    </font>
    <font>
      <b/>
      <sz val="9"/>
      <color theme="1"/>
      <name val="Century Gothic"/>
      <family val="2"/>
    </font>
    <font>
      <b/>
      <sz val="10"/>
      <color theme="1"/>
      <name val="Century Gothic"/>
      <family val="2"/>
    </font>
    <font>
      <b/>
      <sz val="12"/>
      <color theme="1"/>
      <name val="Century Gothic"/>
      <family val="2"/>
    </font>
    <font>
      <u/>
      <sz val="12"/>
      <color theme="10"/>
      <name val="Calibri"/>
      <family val="2"/>
      <scheme val="minor"/>
    </font>
    <font>
      <sz val="10"/>
      <color theme="1"/>
      <name val="Century Gothic"/>
      <family val="2"/>
    </font>
    <font>
      <b/>
      <sz val="11"/>
      <color theme="1"/>
      <name val="Century Gothic"/>
      <family val="2"/>
    </font>
    <font>
      <b/>
      <sz val="8"/>
      <color theme="1"/>
      <name val="Century Gothic"/>
      <family val="2"/>
    </font>
    <font>
      <b/>
      <sz val="22"/>
      <color theme="0"/>
      <name val="Century Gothic"/>
      <family val="2"/>
    </font>
    <font>
      <sz val="8"/>
      <color theme="1"/>
      <name val="Century Gothic"/>
      <family val="2"/>
    </font>
    <font>
      <b/>
      <sz val="8"/>
      <color theme="0"/>
      <name val="Century Gothic"/>
      <family val="2"/>
    </font>
    <font>
      <sz val="11"/>
      <color theme="1"/>
      <name val="Century Gothic"/>
      <family val="2"/>
    </font>
    <font>
      <b/>
      <sz val="10"/>
      <color theme="0"/>
      <name val="Century Gothic"/>
      <family val="2"/>
    </font>
    <font>
      <b/>
      <sz val="8"/>
      <color theme="1"/>
      <name val="Century Gothic"/>
      <family val="1"/>
    </font>
    <font>
      <sz val="8"/>
      <name val="Calibri"/>
      <family val="2"/>
      <scheme val="minor"/>
    </font>
    <font>
      <b/>
      <sz val="9"/>
      <color rgb="FF000000"/>
      <name val="Calibri"/>
      <family val="2"/>
      <scheme val="minor"/>
    </font>
    <font>
      <b/>
      <sz val="16"/>
      <color rgb="FFFF0000"/>
      <name val="Century Gothic"/>
      <family val="2"/>
    </font>
    <font>
      <b/>
      <sz val="12"/>
      <color rgb="FF0000CC"/>
      <name val="Century Gothic"/>
      <family val="2"/>
    </font>
    <font>
      <b/>
      <sz val="14"/>
      <color rgb="FF0000CC"/>
      <name val="Calibri"/>
      <family val="2"/>
      <scheme val="minor"/>
    </font>
    <font>
      <b/>
      <sz val="10"/>
      <color theme="1"/>
      <name val="Calibri"/>
      <family val="2"/>
      <scheme val="minor"/>
    </font>
    <font>
      <b/>
      <sz val="12"/>
      <color theme="1"/>
      <name val="Calibri"/>
      <family val="2"/>
      <scheme val="minor"/>
    </font>
    <font>
      <sz val="12"/>
      <color rgb="FFFF0000"/>
      <name val="Calibri"/>
      <family val="2"/>
      <scheme val="minor"/>
    </font>
    <font>
      <b/>
      <sz val="12"/>
      <color rgb="FFFF0000"/>
      <name val="Calibri"/>
      <family val="2"/>
      <scheme val="minor"/>
    </font>
    <font>
      <b/>
      <sz val="12"/>
      <name val="Century Gothic"/>
      <family val="2"/>
    </font>
    <font>
      <b/>
      <sz val="12"/>
      <color rgb="FFFF0000"/>
      <name val="Century Gothic"/>
      <family val="2"/>
    </font>
    <font>
      <sz val="12"/>
      <color rgb="FFFF0000"/>
      <name val="Century Gothic"/>
      <family val="2"/>
    </font>
    <font>
      <b/>
      <sz val="11"/>
      <color rgb="FFFF0000"/>
      <name val="Century Gothic"/>
      <family val="2"/>
    </font>
    <font>
      <b/>
      <sz val="8"/>
      <color rgb="FFFF0000"/>
      <name val="Century Gothic"/>
      <family val="2"/>
    </font>
    <font>
      <sz val="9"/>
      <color rgb="FFFF0000"/>
      <name val="Calibri"/>
      <family val="2"/>
      <scheme val="minor"/>
    </font>
    <font>
      <b/>
      <sz val="14"/>
      <color rgb="FFFF0000"/>
      <name val="Calibri"/>
      <family val="2"/>
      <scheme val="minor"/>
    </font>
    <font>
      <sz val="12"/>
      <color rgb="FF0000CC"/>
      <name val="Calibri"/>
      <family val="2"/>
      <scheme val="minor"/>
    </font>
    <font>
      <sz val="9"/>
      <name val="Calibri"/>
      <family val="2"/>
      <scheme val="minor"/>
    </font>
    <font>
      <b/>
      <sz val="16"/>
      <color theme="1"/>
      <name val="Century Gothic"/>
      <family val="2"/>
    </font>
    <font>
      <b/>
      <sz val="11"/>
      <color theme="0"/>
      <name val="Calibri"/>
      <family val="2"/>
      <scheme val="minor"/>
    </font>
    <font>
      <b/>
      <sz val="16"/>
      <color theme="0"/>
      <name val="Century Gothic"/>
      <family val="2"/>
    </font>
    <font>
      <b/>
      <u/>
      <sz val="16"/>
      <color theme="0"/>
      <name val="Calibri"/>
      <family val="2"/>
    </font>
    <font>
      <b/>
      <sz val="16"/>
      <color theme="0"/>
      <name val="Calibri"/>
      <family val="2"/>
    </font>
    <font>
      <sz val="16"/>
      <color theme="0"/>
      <name val="Calibri"/>
      <family val="2"/>
    </font>
    <font>
      <b/>
      <sz val="12"/>
      <color theme="0"/>
      <name val="Calibri"/>
      <family val="2"/>
      <scheme val="minor"/>
    </font>
    <font>
      <b/>
      <sz val="18"/>
      <color rgb="FF0000CC"/>
      <name val="Calibri"/>
      <family val="2"/>
      <scheme val="minor"/>
    </font>
    <font>
      <b/>
      <sz val="18"/>
      <color theme="0"/>
      <name val="Calibri"/>
      <family val="2"/>
      <scheme val="minor"/>
    </font>
    <font>
      <b/>
      <sz val="11"/>
      <color rgb="FFFF0000"/>
      <name val="Calibri"/>
      <family val="2"/>
      <scheme val="minor"/>
    </font>
    <font>
      <sz val="9"/>
      <color indexed="81"/>
      <name val="Tahoma"/>
      <family val="2"/>
    </font>
    <font>
      <b/>
      <sz val="11"/>
      <name val="Calibri"/>
      <family val="2"/>
    </font>
    <font>
      <sz val="11"/>
      <name val="Calibri"/>
      <family val="2"/>
      <scheme val="minor"/>
    </font>
    <font>
      <u/>
      <sz val="11"/>
      <color theme="10"/>
      <name val="Calibri"/>
      <family val="2"/>
      <scheme val="minor"/>
    </font>
    <font>
      <i/>
      <sz val="12"/>
      <color theme="1"/>
      <name val="Century Gothic"/>
      <family val="2"/>
    </font>
    <font>
      <b/>
      <sz val="10"/>
      <color rgb="FF00B050"/>
      <name val="Century Gothic"/>
      <family val="2"/>
    </font>
    <font>
      <sz val="12"/>
      <color rgb="FF00B050"/>
      <name val="Century Gothic"/>
      <family val="2"/>
    </font>
    <font>
      <sz val="18"/>
      <color theme="1"/>
      <name val="Calibri"/>
      <family val="2"/>
      <scheme val="minor"/>
    </font>
    <font>
      <b/>
      <sz val="11"/>
      <color theme="0"/>
      <name val="Calibri"/>
      <family val="2"/>
    </font>
    <font>
      <b/>
      <sz val="18"/>
      <color rgb="FFFFC000"/>
      <name val="Century Gothic"/>
      <family val="2"/>
    </font>
    <font>
      <b/>
      <sz val="11"/>
      <color rgb="FFFFC000"/>
      <name val="Calibri"/>
      <family val="2"/>
      <scheme val="minor"/>
    </font>
    <font>
      <b/>
      <sz val="14"/>
      <color rgb="FF00B050"/>
      <name val="Century Gothic"/>
      <family val="2"/>
    </font>
    <font>
      <sz val="14"/>
      <color rgb="FF00B050"/>
      <name val="Calibri"/>
      <family val="2"/>
      <scheme val="minor"/>
    </font>
    <font>
      <b/>
      <sz val="14"/>
      <color rgb="FFFFC000"/>
      <name val="Century Gothic"/>
      <family val="1"/>
    </font>
    <font>
      <sz val="14"/>
      <color rgb="FFFFC000"/>
      <name val="Calibri"/>
      <family val="2"/>
      <scheme val="minor"/>
    </font>
    <font>
      <b/>
      <sz val="9"/>
      <color indexed="81"/>
      <name val="Tahoma"/>
      <family val="2"/>
    </font>
    <font>
      <sz val="12"/>
      <color theme="1"/>
      <name val="Calibri"/>
      <family val="2"/>
      <scheme val="minor"/>
    </font>
    <font>
      <b/>
      <sz val="11"/>
      <color theme="1"/>
      <name val="Calibri"/>
      <family val="2"/>
      <scheme val="minor"/>
    </font>
    <font>
      <b/>
      <sz val="20"/>
      <color theme="1"/>
      <name val="Calibri"/>
      <family val="2"/>
      <scheme val="minor"/>
    </font>
    <font>
      <i/>
      <sz val="20"/>
      <color theme="1"/>
      <name val="Calibri"/>
      <family val="2"/>
      <scheme val="minor"/>
    </font>
    <font>
      <sz val="20"/>
      <color theme="1"/>
      <name val="Calibri"/>
      <family val="2"/>
      <scheme val="minor"/>
    </font>
    <font>
      <b/>
      <i/>
      <sz val="20"/>
      <color theme="1"/>
      <name val="Calibri"/>
      <family val="2"/>
      <scheme val="minor"/>
    </font>
    <font>
      <b/>
      <sz val="16"/>
      <color theme="1"/>
      <name val="Calibri"/>
      <family val="2"/>
      <scheme val="minor"/>
    </font>
    <font>
      <b/>
      <sz val="16"/>
      <name val="Calibri"/>
      <family val="2"/>
      <scheme val="minor"/>
    </font>
    <font>
      <b/>
      <sz val="14"/>
      <color theme="1"/>
      <name val="Calibri"/>
      <family val="2"/>
      <scheme val="minor"/>
    </font>
    <font>
      <b/>
      <sz val="18"/>
      <name val="Calibri"/>
      <family val="2"/>
      <scheme val="minor"/>
    </font>
    <font>
      <i/>
      <sz val="11"/>
      <color theme="1"/>
      <name val="Calibri"/>
      <family val="2"/>
      <scheme val="minor"/>
    </font>
    <font>
      <b/>
      <sz val="20"/>
      <color theme="0"/>
      <name val="Calibri"/>
      <family val="2"/>
      <scheme val="minor"/>
    </font>
    <font>
      <b/>
      <sz val="14"/>
      <color theme="0"/>
      <name val="Calibri"/>
      <family val="2"/>
      <scheme val="minor"/>
    </font>
    <font>
      <b/>
      <sz val="11"/>
      <color theme="1"/>
      <name val="Calibri"/>
      <family val="2"/>
    </font>
    <font>
      <b/>
      <sz val="11"/>
      <name val="Calibri"/>
      <family val="2"/>
      <scheme val="minor"/>
    </font>
    <font>
      <b/>
      <sz val="12"/>
      <name val="Calibri"/>
      <family val="2"/>
      <scheme val="minor"/>
    </font>
    <font>
      <i/>
      <sz val="14"/>
      <color theme="1"/>
      <name val="Calibri"/>
      <family val="2"/>
      <scheme val="minor"/>
    </font>
    <font>
      <sz val="12"/>
      <name val="Calibri"/>
      <family val="2"/>
      <scheme val="minor"/>
    </font>
    <font>
      <u/>
      <sz val="12"/>
      <name val="Calibri"/>
      <family val="2"/>
      <scheme val="minor"/>
    </font>
    <font>
      <b/>
      <sz val="11"/>
      <color rgb="FFFFC000"/>
      <name val="Calibri"/>
      <family val="2"/>
    </font>
    <font>
      <b/>
      <sz val="14"/>
      <name val="Century Gothic"/>
      <family val="2"/>
    </font>
    <font>
      <b/>
      <sz val="9"/>
      <color rgb="FFFF0000"/>
      <name val="Calibri"/>
      <family val="2"/>
      <scheme val="minor"/>
    </font>
    <font>
      <b/>
      <sz val="18"/>
      <color rgb="FFFFFF00"/>
      <name val="Calibri"/>
      <family val="2"/>
      <scheme val="minor"/>
    </font>
    <font>
      <b/>
      <sz val="12"/>
      <color rgb="FF00B050"/>
      <name val="Century Gothic"/>
      <family val="2"/>
    </font>
    <font>
      <i/>
      <sz val="11"/>
      <color theme="1"/>
      <name val="Century Gothic"/>
      <family val="2"/>
    </font>
  </fonts>
  <fills count="26">
    <fill>
      <patternFill patternType="none"/>
    </fill>
    <fill>
      <patternFill patternType="gray125"/>
    </fill>
    <fill>
      <patternFill patternType="solid">
        <fgColor rgb="FFFF3300"/>
        <bgColor indexed="64"/>
      </patternFill>
    </fill>
    <fill>
      <patternFill patternType="solid">
        <fgColor rgb="FFFF0000"/>
        <bgColor indexed="64"/>
      </patternFill>
    </fill>
    <fill>
      <patternFill patternType="solid">
        <fgColor theme="4" tint="0.39997558519241921"/>
        <bgColor indexed="64"/>
      </patternFill>
    </fill>
    <fill>
      <patternFill patternType="solid">
        <fgColor rgb="FF000066"/>
        <bgColor indexed="64"/>
      </patternFill>
    </fill>
    <fill>
      <patternFill patternType="solid">
        <fgColor rgb="FFFFC000"/>
        <bgColor indexed="64"/>
      </patternFill>
    </fill>
    <fill>
      <patternFill patternType="solid">
        <fgColor theme="0" tint="-0.249977111117893"/>
        <bgColor indexed="64"/>
      </patternFill>
    </fill>
    <fill>
      <patternFill patternType="solid">
        <fgColor theme="1"/>
        <bgColor indexed="64"/>
      </patternFill>
    </fill>
    <fill>
      <patternFill patternType="solid">
        <fgColor rgb="FFFFFFFF"/>
        <bgColor indexed="64"/>
      </patternFill>
    </fill>
    <fill>
      <patternFill patternType="solid">
        <fgColor rgb="FFFFFF00"/>
        <bgColor indexed="64"/>
      </patternFill>
    </fill>
    <fill>
      <patternFill patternType="solid">
        <fgColor rgb="FF2F75B5"/>
        <bgColor indexed="64"/>
      </patternFill>
    </fill>
    <fill>
      <patternFill patternType="solid">
        <fgColor rgb="FF0000CC"/>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0"/>
        <bgColor indexed="64"/>
      </patternFill>
    </fill>
    <fill>
      <patternFill patternType="solid">
        <fgColor theme="0" tint="-4.9989318521683403E-2"/>
        <bgColor indexed="64"/>
      </patternFill>
    </fill>
    <fill>
      <patternFill patternType="solid">
        <fgColor rgb="FF00B050"/>
        <bgColor indexed="64"/>
      </patternFill>
    </fill>
    <fill>
      <patternFill patternType="solid">
        <fgColor theme="9" tint="0.79998168889431442"/>
        <bgColor indexed="64"/>
      </patternFill>
    </fill>
    <fill>
      <patternFill patternType="solid">
        <fgColor theme="7" tint="0.59999389629810485"/>
        <bgColor indexed="64"/>
      </patternFill>
    </fill>
    <fill>
      <patternFill patternType="solid">
        <fgColor theme="2" tint="-9.9978637043366805E-2"/>
        <bgColor indexed="64"/>
      </patternFill>
    </fill>
    <fill>
      <patternFill patternType="solid">
        <fgColor theme="2"/>
        <bgColor indexed="64"/>
      </patternFill>
    </fill>
    <fill>
      <patternFill patternType="solid">
        <fgColor theme="0" tint="-0.34998626667073579"/>
        <bgColor indexed="64"/>
      </patternFill>
    </fill>
    <fill>
      <patternFill patternType="solid">
        <fgColor theme="5" tint="0.39997558519241921"/>
        <bgColor indexed="64"/>
      </patternFill>
    </fill>
    <fill>
      <patternFill patternType="solid">
        <fgColor theme="7" tint="0.79998168889431442"/>
        <bgColor indexed="64"/>
      </patternFill>
    </fill>
    <fill>
      <patternFill patternType="solid">
        <fgColor rgb="FFFFCDCD"/>
        <bgColor indexed="64"/>
      </patternFill>
    </fill>
  </fills>
  <borders count="102">
    <border>
      <left/>
      <right/>
      <top/>
      <bottom/>
      <diagonal/>
    </border>
    <border>
      <left style="thin">
        <color auto="1"/>
      </left>
      <right/>
      <top/>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diagonal/>
    </border>
    <border>
      <left style="medium">
        <color indexed="64"/>
      </left>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style="medium">
        <color indexed="64"/>
      </left>
      <right/>
      <top style="thin">
        <color auto="1"/>
      </top>
      <bottom style="thin">
        <color auto="1"/>
      </bottom>
      <diagonal/>
    </border>
    <border>
      <left style="medium">
        <color indexed="64"/>
      </left>
      <right style="thin">
        <color indexed="64"/>
      </right>
      <top style="thin">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style="thin">
        <color indexed="64"/>
      </top>
      <bottom style="medium">
        <color indexed="64"/>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ck">
        <color rgb="FFF719CB"/>
      </left>
      <right/>
      <top style="thick">
        <color rgb="FFF719CB"/>
      </top>
      <bottom/>
      <diagonal/>
    </border>
    <border>
      <left/>
      <right/>
      <top style="thick">
        <color rgb="FFF719CB"/>
      </top>
      <bottom/>
      <diagonal/>
    </border>
    <border>
      <left/>
      <right style="thick">
        <color rgb="FFF719CB"/>
      </right>
      <top style="thick">
        <color rgb="FFF719CB"/>
      </top>
      <bottom/>
      <diagonal/>
    </border>
    <border>
      <left style="thick">
        <color rgb="FFF719CB"/>
      </left>
      <right/>
      <top/>
      <bottom/>
      <diagonal/>
    </border>
    <border>
      <left/>
      <right style="thick">
        <color rgb="FFF719CB"/>
      </right>
      <top/>
      <bottom/>
      <diagonal/>
    </border>
    <border>
      <left style="thick">
        <color rgb="FFF719CB"/>
      </left>
      <right/>
      <top/>
      <bottom style="thick">
        <color rgb="FFF719CB"/>
      </bottom>
      <diagonal/>
    </border>
    <border>
      <left/>
      <right/>
      <top/>
      <bottom style="thick">
        <color rgb="FFF719CB"/>
      </bottom>
      <diagonal/>
    </border>
    <border>
      <left/>
      <right style="thick">
        <color rgb="FFF719CB"/>
      </right>
      <top/>
      <bottom style="thick">
        <color rgb="FFF719CB"/>
      </bottom>
      <diagonal/>
    </border>
    <border>
      <left style="medium">
        <color indexed="64"/>
      </left>
      <right style="thin">
        <color indexed="64"/>
      </right>
      <top/>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medium">
        <color auto="1"/>
      </left>
      <right style="medium">
        <color auto="1"/>
      </right>
      <top style="thin">
        <color auto="1"/>
      </top>
      <bottom style="medium">
        <color indexed="64"/>
      </bottom>
      <diagonal/>
    </border>
    <border>
      <left style="thin">
        <color auto="1"/>
      </left>
      <right/>
      <top style="thin">
        <color auto="1"/>
      </top>
      <bottom style="medium">
        <color auto="1"/>
      </bottom>
      <diagonal/>
    </border>
    <border>
      <left style="thin">
        <color indexed="64"/>
      </left>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medium">
        <color indexed="64"/>
      </bottom>
      <diagonal/>
    </border>
    <border>
      <left style="thin">
        <color indexed="64"/>
      </left>
      <right style="thick">
        <color indexed="64"/>
      </right>
      <top style="thin">
        <color indexed="64"/>
      </top>
      <bottom style="medium">
        <color indexed="64"/>
      </bottom>
      <diagonal/>
    </border>
    <border>
      <left style="thick">
        <color indexed="64"/>
      </left>
      <right/>
      <top/>
      <bottom style="medium">
        <color indexed="64"/>
      </bottom>
      <diagonal/>
    </border>
    <border>
      <left/>
      <right style="thick">
        <color indexed="64"/>
      </right>
      <top/>
      <bottom style="medium">
        <color indexed="64"/>
      </bottom>
      <diagonal/>
    </border>
    <border>
      <left style="thick">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ck">
        <color indexed="64"/>
      </right>
      <top style="medium">
        <color indexed="64"/>
      </top>
      <bottom style="medium">
        <color indexed="64"/>
      </bottom>
      <diagonal/>
    </border>
    <border>
      <left style="thick">
        <color indexed="64"/>
      </left>
      <right style="thin">
        <color indexed="64"/>
      </right>
      <top/>
      <bottom style="thin">
        <color indexed="64"/>
      </bottom>
      <diagonal/>
    </border>
    <border>
      <left style="thin">
        <color indexed="64"/>
      </left>
      <right style="thick">
        <color indexed="64"/>
      </right>
      <top/>
      <bottom style="thin">
        <color indexed="64"/>
      </bottom>
      <diagonal/>
    </border>
    <border>
      <left style="thick">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style="thin">
        <color indexed="64"/>
      </right>
      <top style="thin">
        <color indexed="64"/>
      </top>
      <bottom/>
      <diagonal/>
    </border>
    <border>
      <left style="thin">
        <color indexed="64"/>
      </left>
      <right style="thick">
        <color indexed="64"/>
      </right>
      <top style="thin">
        <color indexed="64"/>
      </top>
      <bottom/>
      <diagonal/>
    </border>
    <border>
      <left style="thick">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thick">
        <color indexed="64"/>
      </right>
      <top style="medium">
        <color indexed="64"/>
      </top>
      <bottom style="medium">
        <color indexed="64"/>
      </bottom>
      <diagonal/>
    </border>
    <border>
      <left style="thick">
        <color indexed="64"/>
      </left>
      <right style="thin">
        <color indexed="64"/>
      </right>
      <top style="medium">
        <color indexed="64"/>
      </top>
      <bottom style="thin">
        <color indexed="64"/>
      </bottom>
      <diagonal/>
    </border>
    <border>
      <left style="thin">
        <color indexed="64"/>
      </left>
      <right style="thick">
        <color indexed="64"/>
      </right>
      <top style="medium">
        <color indexed="64"/>
      </top>
      <bottom style="thin">
        <color indexed="64"/>
      </bottom>
      <diagonal/>
    </border>
    <border>
      <left style="thick">
        <color indexed="64"/>
      </left>
      <right style="thin">
        <color indexed="64"/>
      </right>
      <top/>
      <bottom/>
      <diagonal/>
    </border>
    <border>
      <left style="thick">
        <color indexed="64"/>
      </left>
      <right/>
      <top style="thick">
        <color indexed="64"/>
      </top>
      <bottom style="thin">
        <color indexed="64"/>
      </bottom>
      <diagonal/>
    </border>
    <border>
      <left/>
      <right/>
      <top style="thin">
        <color indexed="64"/>
      </top>
      <bottom style="thin">
        <color indexed="64"/>
      </bottom>
      <diagonal/>
    </border>
    <border>
      <left style="thick">
        <color indexed="64"/>
      </left>
      <right/>
      <top style="thin">
        <color indexed="64"/>
      </top>
      <bottom style="thin">
        <color indexed="64"/>
      </bottom>
      <diagonal/>
    </border>
    <border>
      <left style="medium">
        <color indexed="64"/>
      </left>
      <right style="medium">
        <color indexed="64"/>
      </right>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style="thick">
        <color indexed="64"/>
      </left>
      <right/>
      <top/>
      <bottom style="thick">
        <color indexed="64"/>
      </bottom>
      <diagonal/>
    </border>
    <border>
      <left/>
      <right/>
      <top/>
      <bottom style="thick">
        <color indexed="64"/>
      </bottom>
      <diagonal/>
    </border>
    <border>
      <left style="medium">
        <color indexed="64"/>
      </left>
      <right/>
      <top style="thick">
        <color indexed="64"/>
      </top>
      <bottom style="medium">
        <color indexed="64"/>
      </bottom>
      <diagonal/>
    </border>
    <border>
      <left/>
      <right/>
      <top style="thick">
        <color indexed="64"/>
      </top>
      <bottom style="medium">
        <color indexed="64"/>
      </bottom>
      <diagonal/>
    </border>
    <border>
      <left/>
      <right style="thick">
        <color indexed="64"/>
      </right>
      <top style="medium">
        <color indexed="64"/>
      </top>
      <bottom style="thin">
        <color indexed="64"/>
      </bottom>
      <diagonal/>
    </border>
    <border>
      <left style="thick">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ck">
        <color indexed="64"/>
      </right>
      <top style="thin">
        <color indexed="64"/>
      </top>
      <bottom style="thin">
        <color indexed="64"/>
      </bottom>
      <diagonal/>
    </border>
    <border>
      <left/>
      <right style="thick">
        <color indexed="64"/>
      </right>
      <top style="thin">
        <color indexed="64"/>
      </top>
      <bottom style="medium">
        <color indexed="64"/>
      </bottom>
      <diagonal/>
    </border>
    <border>
      <left style="thick">
        <color indexed="64"/>
      </left>
      <right/>
      <top style="thin">
        <color indexed="64"/>
      </top>
      <bottom style="medium">
        <color indexed="64"/>
      </bottom>
      <diagonal/>
    </border>
    <border>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s>
  <cellStyleXfs count="5">
    <xf numFmtId="0" fontId="0" fillId="0" borderId="0"/>
    <xf numFmtId="0" fontId="12" fillId="0" borderId="0" applyNumberFormat="0" applyFill="0" applyBorder="0" applyAlignment="0" applyProtection="0"/>
    <xf numFmtId="0" fontId="53" fillId="0" borderId="0" applyNumberFormat="0" applyFill="0" applyBorder="0" applyAlignment="0" applyProtection="0"/>
    <xf numFmtId="0" fontId="1" fillId="0" borderId="0"/>
    <xf numFmtId="0" fontId="66" fillId="0" borderId="0"/>
  </cellStyleXfs>
  <cellXfs count="401">
    <xf numFmtId="0" fontId="0" fillId="0" borderId="0" xfId="0"/>
    <xf numFmtId="0" fontId="2" fillId="0" borderId="0" xfId="0" applyFont="1" applyAlignment="1">
      <alignment horizontal="center" vertical="center"/>
    </xf>
    <xf numFmtId="0" fontId="2" fillId="0" borderId="0" xfId="0" applyFont="1" applyAlignment="1">
      <alignment vertical="center"/>
    </xf>
    <xf numFmtId="0" fontId="7" fillId="0" borderId="0" xfId="0" applyFont="1" applyAlignment="1">
      <alignment horizontal="center" vertical="center" wrapText="1"/>
    </xf>
    <xf numFmtId="0" fontId="10" fillId="4" borderId="3" xfId="0" applyFont="1" applyFill="1" applyBorder="1" applyAlignment="1">
      <alignment horizontal="center" vertical="center" wrapText="1"/>
    </xf>
    <xf numFmtId="0" fontId="15" fillId="0" borderId="0" xfId="0" applyFont="1" applyAlignment="1">
      <alignment horizontal="center" vertical="center" wrapText="1"/>
    </xf>
    <xf numFmtId="0" fontId="8" fillId="0" borderId="0" xfId="0" applyFont="1" applyAlignment="1">
      <alignment horizontal="center" vertical="center" wrapText="1"/>
    </xf>
    <xf numFmtId="0" fontId="16" fillId="0" borderId="0" xfId="0" applyFont="1" applyAlignment="1">
      <alignment vertical="center" wrapText="1"/>
    </xf>
    <xf numFmtId="0" fontId="9" fillId="0" borderId="0" xfId="0" applyFont="1" applyAlignment="1">
      <alignment horizontal="center" vertical="center" wrapText="1"/>
    </xf>
    <xf numFmtId="0" fontId="10" fillId="0" borderId="0" xfId="0" applyFont="1" applyAlignment="1">
      <alignment horizontal="center" vertical="center" wrapText="1"/>
    </xf>
    <xf numFmtId="0" fontId="11" fillId="0" borderId="0" xfId="0" applyFont="1" applyAlignment="1">
      <alignment horizontal="left" vertical="center" wrapText="1"/>
    </xf>
    <xf numFmtId="0" fontId="18" fillId="0" borderId="0" xfId="0" applyFont="1" applyAlignment="1">
      <alignment horizontal="center" vertical="center" wrapText="1"/>
    </xf>
    <xf numFmtId="0" fontId="21" fillId="0" borderId="0" xfId="0" applyFont="1" applyAlignment="1">
      <alignment horizontal="center" vertical="center" wrapText="1"/>
    </xf>
    <xf numFmtId="0" fontId="19" fillId="0" borderId="0" xfId="0" applyFont="1" applyAlignment="1">
      <alignment horizontal="center" vertical="center" wrapText="1"/>
    </xf>
    <xf numFmtId="0" fontId="11" fillId="0" borderId="0" xfId="0" applyFont="1" applyAlignment="1">
      <alignment horizontal="center" vertical="center" wrapText="1"/>
    </xf>
    <xf numFmtId="0" fontId="13" fillId="0" borderId="0" xfId="0" applyFont="1" applyAlignment="1">
      <alignment horizontal="center" vertical="center" wrapText="1"/>
    </xf>
    <xf numFmtId="0" fontId="14" fillId="0" borderId="0" xfId="0" applyFont="1" applyAlignment="1">
      <alignment vertical="center" wrapText="1"/>
    </xf>
    <xf numFmtId="0" fontId="17" fillId="0" borderId="0" xfId="0" applyFont="1" applyAlignment="1">
      <alignment horizontal="center" vertical="center" wrapText="1"/>
    </xf>
    <xf numFmtId="0" fontId="14" fillId="0" borderId="0" xfId="0" applyFont="1" applyAlignment="1">
      <alignment horizontal="center" vertical="center" wrapText="1"/>
    </xf>
    <xf numFmtId="0" fontId="0" fillId="0" borderId="0" xfId="0" applyAlignment="1">
      <alignment vertical="center"/>
    </xf>
    <xf numFmtId="0" fontId="3" fillId="0" borderId="17" xfId="0" applyFont="1" applyBorder="1" applyAlignment="1">
      <alignment horizontal="center" vertical="center"/>
    </xf>
    <xf numFmtId="0" fontId="3" fillId="0" borderId="19" xfId="0" applyFont="1" applyBorder="1" applyAlignment="1">
      <alignment horizontal="center" vertical="center"/>
    </xf>
    <xf numFmtId="0" fontId="3" fillId="0" borderId="15" xfId="0" applyFont="1" applyBorder="1" applyAlignment="1">
      <alignment horizontal="center" vertical="center"/>
    </xf>
    <xf numFmtId="0" fontId="2" fillId="0" borderId="9" xfId="0" applyFont="1" applyBorder="1" applyAlignment="1">
      <alignment horizontal="center" vertical="center"/>
    </xf>
    <xf numFmtId="0" fontId="3" fillId="0" borderId="24" xfId="0" applyFont="1" applyBorder="1" applyAlignment="1">
      <alignment horizontal="center" vertical="center"/>
    </xf>
    <xf numFmtId="0" fontId="2" fillId="0" borderId="3" xfId="0" applyFont="1" applyBorder="1" applyAlignment="1">
      <alignment horizontal="center" vertical="center"/>
    </xf>
    <xf numFmtId="0" fontId="2" fillId="0" borderId="25" xfId="0" applyFont="1" applyBorder="1" applyAlignment="1">
      <alignment horizontal="center" vertical="center"/>
    </xf>
    <xf numFmtId="0" fontId="2" fillId="0" borderId="26" xfId="0" applyFont="1" applyBorder="1" applyAlignment="1">
      <alignment horizontal="center" vertical="center"/>
    </xf>
    <xf numFmtId="0" fontId="3" fillId="0" borderId="28" xfId="0" applyFont="1" applyBorder="1" applyAlignment="1">
      <alignment horizontal="center" vertical="center"/>
    </xf>
    <xf numFmtId="0" fontId="2" fillId="0" borderId="21" xfId="0" applyFont="1" applyBorder="1" applyAlignment="1">
      <alignment horizontal="center" vertical="center"/>
    </xf>
    <xf numFmtId="0" fontId="2" fillId="0" borderId="13" xfId="0" applyFont="1" applyBorder="1" applyAlignment="1">
      <alignment horizontal="center" vertical="center"/>
    </xf>
    <xf numFmtId="0" fontId="2" fillId="0" borderId="18" xfId="0" applyFont="1" applyBorder="1" applyAlignment="1">
      <alignment horizontal="center" vertical="center"/>
    </xf>
    <xf numFmtId="0" fontId="3" fillId="0" borderId="9" xfId="0" applyFont="1" applyBorder="1" applyAlignment="1">
      <alignment horizontal="center" vertical="center"/>
    </xf>
    <xf numFmtId="0" fontId="3" fillId="0" borderId="27" xfId="0" applyFont="1" applyBorder="1" applyAlignment="1">
      <alignment horizontal="center" vertical="center"/>
    </xf>
    <xf numFmtId="0" fontId="3" fillId="0" borderId="20" xfId="0" applyFont="1" applyBorder="1" applyAlignment="1">
      <alignment horizontal="center" vertical="center"/>
    </xf>
    <xf numFmtId="0" fontId="3" fillId="0" borderId="0" xfId="0" applyFont="1" applyAlignment="1">
      <alignment horizontal="center" vertical="center"/>
    </xf>
    <xf numFmtId="0" fontId="23" fillId="0" borderId="0" xfId="0" applyFont="1" applyAlignment="1">
      <alignment horizontal="center" vertical="center"/>
    </xf>
    <xf numFmtId="0" fontId="26" fillId="0" borderId="11" xfId="0" applyFont="1" applyBorder="1" applyAlignment="1">
      <alignment horizontal="center" vertical="center"/>
    </xf>
    <xf numFmtId="0" fontId="2" fillId="0" borderId="14" xfId="0" applyFont="1" applyBorder="1" applyAlignment="1">
      <alignment horizontal="center" vertical="center"/>
    </xf>
    <xf numFmtId="0" fontId="2" fillId="0" borderId="22" xfId="0" applyFont="1" applyBorder="1" applyAlignment="1">
      <alignment horizontal="center" vertical="center"/>
    </xf>
    <xf numFmtId="0" fontId="16" fillId="9" borderId="10" xfId="0" applyFont="1" applyFill="1" applyBorder="1" applyAlignment="1">
      <alignment vertical="center" wrapText="1"/>
    </xf>
    <xf numFmtId="0" fontId="28" fillId="0" borderId="0" xfId="0" applyFont="1" applyAlignment="1">
      <alignment horizontal="right"/>
    </xf>
    <xf numFmtId="0" fontId="29" fillId="0" borderId="0" xfId="0" applyFont="1"/>
    <xf numFmtId="0" fontId="33" fillId="0" borderId="0" xfId="0" applyFont="1" applyAlignment="1">
      <alignment horizontal="center" vertical="center" wrapText="1"/>
    </xf>
    <xf numFmtId="0" fontId="34" fillId="0" borderId="0" xfId="0" applyFont="1" applyAlignment="1">
      <alignment horizontal="center" vertical="center" wrapText="1"/>
    </xf>
    <xf numFmtId="0" fontId="34" fillId="0" borderId="0" xfId="0" applyFont="1" applyAlignment="1">
      <alignment vertical="center" wrapText="1"/>
    </xf>
    <xf numFmtId="0" fontId="32" fillId="0" borderId="0" xfId="0" applyFont="1" applyAlignment="1">
      <alignment horizontal="center" vertical="center" wrapText="1"/>
    </xf>
    <xf numFmtId="0" fontId="35" fillId="0" borderId="0" xfId="0" applyFont="1" applyAlignment="1">
      <alignment horizontal="center" vertical="center" wrapText="1"/>
    </xf>
    <xf numFmtId="0" fontId="24" fillId="0" borderId="0" xfId="0" applyFont="1" applyAlignment="1">
      <alignment horizontal="center" vertical="center" wrapText="1"/>
    </xf>
    <xf numFmtId="0" fontId="37" fillId="0" borderId="0" xfId="0" applyFont="1" applyAlignment="1">
      <alignment horizontal="center" vertical="center"/>
    </xf>
    <xf numFmtId="0" fontId="28" fillId="0" borderId="0" xfId="0" applyFont="1"/>
    <xf numFmtId="0" fontId="0" fillId="0" borderId="0" xfId="0" applyAlignment="1">
      <alignment wrapText="1"/>
    </xf>
    <xf numFmtId="0" fontId="3" fillId="0" borderId="0" xfId="0" applyFont="1" applyAlignment="1">
      <alignment horizontal="left" vertical="center"/>
    </xf>
    <xf numFmtId="0" fontId="11" fillId="7" borderId="0" xfId="0" applyFont="1" applyFill="1" applyAlignment="1">
      <alignment horizontal="center" vertical="center" wrapText="1"/>
    </xf>
    <xf numFmtId="0" fontId="25" fillId="7" borderId="0" xfId="0" applyFont="1" applyFill="1" applyAlignment="1">
      <alignment horizontal="center" vertical="center" wrapText="1"/>
    </xf>
    <xf numFmtId="0" fontId="31" fillId="15" borderId="3" xfId="0" applyFont="1" applyFill="1" applyBorder="1" applyAlignment="1">
      <alignment horizontal="center" vertical="center" wrapText="1"/>
    </xf>
    <xf numFmtId="0" fontId="11" fillId="7" borderId="2" xfId="0" applyFont="1" applyFill="1" applyBorder="1" applyAlignment="1">
      <alignment horizontal="center" vertical="center" wrapText="1"/>
    </xf>
    <xf numFmtId="0" fontId="37" fillId="0" borderId="0" xfId="0" applyFont="1" applyAlignment="1">
      <alignment horizontal="center" vertical="top"/>
    </xf>
    <xf numFmtId="0" fontId="0" fillId="0" borderId="0" xfId="0" applyAlignment="1">
      <alignment vertical="top"/>
    </xf>
    <xf numFmtId="49" fontId="40" fillId="0" borderId="0" xfId="0" applyNumberFormat="1" applyFont="1" applyAlignment="1">
      <alignment vertical="top" wrapText="1"/>
    </xf>
    <xf numFmtId="0" fontId="42" fillId="5" borderId="11" xfId="0" applyFont="1" applyFill="1" applyBorder="1" applyAlignment="1">
      <alignment vertical="center" wrapText="1"/>
    </xf>
    <xf numFmtId="0" fontId="0" fillId="0" borderId="0" xfId="0" applyAlignment="1">
      <alignment horizontal="center" vertical="center" wrapText="1"/>
    </xf>
    <xf numFmtId="0" fontId="0" fillId="0" borderId="0" xfId="0" applyAlignment="1">
      <alignment horizontal="center" vertical="center"/>
    </xf>
    <xf numFmtId="0" fontId="38" fillId="0" borderId="0" xfId="0" applyFont="1" applyAlignment="1">
      <alignment horizontal="center" vertical="center"/>
    </xf>
    <xf numFmtId="0" fontId="49" fillId="0" borderId="11" xfId="0" applyFont="1" applyBorder="1" applyAlignment="1">
      <alignment horizontal="center" vertical="center" wrapText="1"/>
    </xf>
    <xf numFmtId="17" fontId="6" fillId="11" borderId="13" xfId="0" applyNumberFormat="1" applyFont="1" applyFill="1" applyBorder="1" applyAlignment="1">
      <alignment horizontal="center" vertical="center"/>
    </xf>
    <xf numFmtId="17" fontId="6" fillId="11" borderId="3" xfId="0" applyNumberFormat="1" applyFont="1" applyFill="1" applyBorder="1" applyAlignment="1">
      <alignment horizontal="center" vertical="center"/>
    </xf>
    <xf numFmtId="17" fontId="6" fillId="11" borderId="14" xfId="0" applyNumberFormat="1" applyFont="1" applyFill="1" applyBorder="1" applyAlignment="1">
      <alignment horizontal="center" vertical="center"/>
    </xf>
    <xf numFmtId="0" fontId="10" fillId="4" borderId="0" xfId="0" applyFont="1" applyFill="1" applyAlignment="1">
      <alignment horizontal="center" vertical="center" wrapText="1"/>
    </xf>
    <xf numFmtId="0" fontId="31" fillId="15" borderId="0" xfId="0" applyFont="1" applyFill="1" applyAlignment="1">
      <alignment horizontal="center" vertical="center" wrapText="1"/>
    </xf>
    <xf numFmtId="0" fontId="5" fillId="13" borderId="14" xfId="0" applyFont="1" applyFill="1" applyBorder="1" applyAlignment="1" applyProtection="1">
      <alignment horizontal="center" vertical="center"/>
      <protection locked="0"/>
    </xf>
    <xf numFmtId="0" fontId="5" fillId="0" borderId="13" xfId="0" applyFont="1" applyBorder="1" applyAlignment="1" applyProtection="1">
      <alignment horizontal="center" vertical="center"/>
      <protection locked="0"/>
    </xf>
    <xf numFmtId="0" fontId="5" fillId="13" borderId="3" xfId="0" applyFont="1" applyFill="1" applyBorder="1" applyAlignment="1" applyProtection="1">
      <alignment horizontal="center" vertical="center"/>
      <protection locked="0"/>
    </xf>
    <xf numFmtId="0" fontId="5" fillId="0" borderId="14" xfId="0" applyFont="1" applyBorder="1" applyAlignment="1" applyProtection="1">
      <alignment horizontal="center" vertical="center"/>
      <protection locked="0"/>
    </xf>
    <xf numFmtId="0" fontId="5" fillId="0" borderId="3" xfId="0" applyFont="1" applyBorder="1" applyAlignment="1" applyProtection="1">
      <alignment horizontal="center" vertical="center"/>
      <protection locked="0"/>
    </xf>
    <xf numFmtId="0" fontId="5" fillId="10" borderId="13" xfId="0" applyFont="1" applyFill="1" applyBorder="1" applyAlignment="1" applyProtection="1">
      <alignment horizontal="center" vertical="center"/>
      <protection locked="0"/>
    </xf>
    <xf numFmtId="0" fontId="5" fillId="13" borderId="13" xfId="0" applyFont="1" applyFill="1" applyBorder="1" applyAlignment="1" applyProtection="1">
      <alignment horizontal="center" vertical="center"/>
      <protection locked="0"/>
    </xf>
    <xf numFmtId="0" fontId="0" fillId="0" borderId="0" xfId="0" applyAlignment="1">
      <alignment horizontal="center"/>
    </xf>
    <xf numFmtId="0" fontId="58" fillId="17" borderId="31" xfId="0" applyFont="1" applyFill="1" applyBorder="1" applyAlignment="1">
      <alignment horizontal="center" vertical="center" wrapText="1"/>
    </xf>
    <xf numFmtId="0" fontId="41" fillId="6" borderId="30" xfId="0" applyFont="1" applyFill="1" applyBorder="1" applyAlignment="1">
      <alignment horizontal="center" vertical="center" wrapText="1"/>
    </xf>
    <xf numFmtId="0" fontId="41" fillId="6" borderId="31" xfId="0" applyFont="1" applyFill="1" applyBorder="1" applyAlignment="1">
      <alignment horizontal="center" vertical="center" wrapText="1"/>
    </xf>
    <xf numFmtId="0" fontId="20" fillId="6" borderId="34" xfId="0" applyFont="1" applyFill="1" applyBorder="1" applyAlignment="1">
      <alignment horizontal="center" vertical="center" wrapText="1"/>
    </xf>
    <xf numFmtId="0" fontId="28" fillId="0" borderId="0" xfId="0" applyFont="1" applyAlignment="1">
      <alignment horizontal="left"/>
    </xf>
    <xf numFmtId="0" fontId="59" fillId="15" borderId="48" xfId="0" applyFont="1" applyFill="1" applyBorder="1" applyAlignment="1">
      <alignment horizontal="center" vertical="center" wrapText="1"/>
    </xf>
    <xf numFmtId="0" fontId="8" fillId="6" borderId="47" xfId="0" applyFont="1" applyFill="1" applyBorder="1" applyAlignment="1">
      <alignment horizontal="center" vertical="center" wrapText="1"/>
    </xf>
    <xf numFmtId="0" fontId="8" fillId="6" borderId="50" xfId="0" applyFont="1" applyFill="1" applyBorder="1" applyAlignment="1">
      <alignment horizontal="center" vertical="center" wrapText="1"/>
    </xf>
    <xf numFmtId="0" fontId="5" fillId="8" borderId="22" xfId="0" applyFont="1" applyFill="1" applyBorder="1" applyAlignment="1" applyProtection="1">
      <alignment horizontal="center" vertical="center"/>
      <protection locked="0"/>
    </xf>
    <xf numFmtId="0" fontId="5" fillId="15" borderId="3" xfId="0" applyFont="1" applyFill="1" applyBorder="1" applyAlignment="1" applyProtection="1">
      <alignment horizontal="center" vertical="center"/>
      <protection locked="0"/>
    </xf>
    <xf numFmtId="0" fontId="5" fillId="15" borderId="13" xfId="0" applyFont="1" applyFill="1" applyBorder="1" applyAlignment="1" applyProtection="1">
      <alignment horizontal="center" vertical="center"/>
      <protection locked="0"/>
    </xf>
    <xf numFmtId="0" fontId="5" fillId="8" borderId="18" xfId="0" applyFont="1" applyFill="1" applyBorder="1" applyAlignment="1" applyProtection="1">
      <alignment horizontal="center" vertical="center"/>
      <protection locked="0"/>
    </xf>
    <xf numFmtId="0" fontId="5" fillId="8" borderId="21" xfId="0" applyFont="1" applyFill="1" applyBorder="1" applyAlignment="1" applyProtection="1">
      <alignment horizontal="center" vertical="center"/>
      <protection locked="0"/>
    </xf>
    <xf numFmtId="0" fontId="2" fillId="15" borderId="0" xfId="0" applyFont="1" applyFill="1" applyAlignment="1">
      <alignment vertical="center"/>
    </xf>
    <xf numFmtId="0" fontId="2" fillId="15" borderId="0" xfId="0" applyFont="1" applyFill="1" applyAlignment="1">
      <alignment horizontal="center" vertical="center"/>
    </xf>
    <xf numFmtId="0" fontId="0" fillId="14" borderId="0" xfId="0" applyFill="1"/>
    <xf numFmtId="0" fontId="51" fillId="14" borderId="0" xfId="0" applyFont="1" applyFill="1" applyAlignment="1">
      <alignment horizontal="center" vertical="center"/>
    </xf>
    <xf numFmtId="0" fontId="46" fillId="6" borderId="36" xfId="0" applyFont="1" applyFill="1" applyBorder="1" applyAlignment="1">
      <alignment horizontal="center"/>
    </xf>
    <xf numFmtId="0" fontId="52" fillId="16" borderId="13" xfId="0" applyFont="1" applyFill="1" applyBorder="1" applyAlignment="1" applyProtection="1">
      <alignment horizontal="left"/>
      <protection locked="0"/>
    </xf>
    <xf numFmtId="0" fontId="52" fillId="16" borderId="3" xfId="0" applyFont="1" applyFill="1" applyBorder="1" applyAlignment="1" applyProtection="1">
      <alignment horizontal="left"/>
      <protection locked="0"/>
    </xf>
    <xf numFmtId="164" fontId="52" fillId="16" borderId="3" xfId="0" applyNumberFormat="1" applyFont="1" applyFill="1" applyBorder="1" applyAlignment="1" applyProtection="1">
      <alignment horizontal="center"/>
      <protection locked="0"/>
    </xf>
    <xf numFmtId="14" fontId="52" fillId="16" borderId="3" xfId="0" applyNumberFormat="1" applyFont="1" applyFill="1" applyBorder="1" applyAlignment="1" applyProtection="1">
      <alignment horizontal="left"/>
      <protection locked="0"/>
    </xf>
    <xf numFmtId="1" fontId="52" fillId="16" borderId="3" xfId="0" applyNumberFormat="1" applyFont="1" applyFill="1" applyBorder="1" applyAlignment="1" applyProtection="1">
      <alignment horizontal="left"/>
      <protection locked="0"/>
    </xf>
    <xf numFmtId="0" fontId="52" fillId="16" borderId="3" xfId="0" applyFont="1" applyFill="1" applyBorder="1" applyAlignment="1" applyProtection="1">
      <alignment horizontal="center"/>
      <protection locked="0"/>
    </xf>
    <xf numFmtId="0" fontId="0" fillId="16" borderId="3" xfId="0" applyFill="1" applyBorder="1" applyProtection="1">
      <protection locked="0"/>
    </xf>
    <xf numFmtId="0" fontId="52" fillId="16" borderId="18" xfId="0" applyFont="1" applyFill="1" applyBorder="1" applyAlignment="1" applyProtection="1">
      <alignment horizontal="left"/>
      <protection locked="0"/>
    </xf>
    <xf numFmtId="0" fontId="52" fillId="16" borderId="21" xfId="0" applyFont="1" applyFill="1" applyBorder="1" applyAlignment="1" applyProtection="1">
      <alignment horizontal="left"/>
      <protection locked="0"/>
    </xf>
    <xf numFmtId="164" fontId="52" fillId="16" borderId="21" xfId="0" applyNumberFormat="1" applyFont="1" applyFill="1" applyBorder="1" applyAlignment="1" applyProtection="1">
      <alignment horizontal="center"/>
      <protection locked="0"/>
    </xf>
    <xf numFmtId="14" fontId="52" fillId="16" borderId="21" xfId="0" applyNumberFormat="1" applyFont="1" applyFill="1" applyBorder="1" applyAlignment="1" applyProtection="1">
      <alignment horizontal="left"/>
      <protection locked="0"/>
    </xf>
    <xf numFmtId="1" fontId="52" fillId="16" borderId="21" xfId="0" applyNumberFormat="1" applyFont="1" applyFill="1" applyBorder="1" applyAlignment="1" applyProtection="1">
      <alignment horizontal="left"/>
      <protection locked="0"/>
    </xf>
    <xf numFmtId="0" fontId="52" fillId="16" borderId="21" xfId="0" applyFont="1" applyFill="1" applyBorder="1" applyAlignment="1" applyProtection="1">
      <alignment horizontal="center"/>
      <protection locked="0"/>
    </xf>
    <xf numFmtId="0" fontId="0" fillId="16" borderId="21" xfId="0" applyFill="1" applyBorder="1" applyProtection="1">
      <protection locked="0"/>
    </xf>
    <xf numFmtId="0" fontId="1" fillId="0" borderId="0" xfId="3" applyAlignment="1">
      <alignment horizontal="center"/>
    </xf>
    <xf numFmtId="0" fontId="1" fillId="0" borderId="0" xfId="3"/>
    <xf numFmtId="0" fontId="67" fillId="20" borderId="48" xfId="3" applyFont="1" applyFill="1" applyBorder="1" applyAlignment="1">
      <alignment horizontal="center" vertical="center"/>
    </xf>
    <xf numFmtId="0" fontId="67" fillId="20" borderId="47" xfId="3" applyFont="1" applyFill="1" applyBorder="1" applyAlignment="1">
      <alignment horizontal="center" vertical="center"/>
    </xf>
    <xf numFmtId="0" fontId="67" fillId="20" borderId="50" xfId="3" applyFont="1" applyFill="1" applyBorder="1" applyAlignment="1">
      <alignment horizontal="center" vertical="center"/>
    </xf>
    <xf numFmtId="0" fontId="67" fillId="20" borderId="48" xfId="3" applyFont="1" applyFill="1" applyBorder="1" applyAlignment="1">
      <alignment horizontal="center" vertical="center" wrapText="1"/>
    </xf>
    <xf numFmtId="0" fontId="67" fillId="20" borderId="19" xfId="3" applyFont="1" applyFill="1" applyBorder="1" applyAlignment="1">
      <alignment horizontal="center" vertical="center" wrapText="1"/>
    </xf>
    <xf numFmtId="0" fontId="67" fillId="20" borderId="36" xfId="3" applyFont="1" applyFill="1" applyBorder="1" applyAlignment="1">
      <alignment horizontal="center" vertical="center"/>
    </xf>
    <xf numFmtId="0" fontId="1" fillId="0" borderId="0" xfId="3" applyAlignment="1">
      <alignment vertical="center"/>
    </xf>
    <xf numFmtId="0" fontId="1" fillId="20" borderId="83" xfId="3" applyFill="1" applyBorder="1"/>
    <xf numFmtId="0" fontId="1" fillId="15" borderId="12" xfId="3" applyFill="1" applyBorder="1" applyAlignment="1">
      <alignment horizontal="left"/>
    </xf>
    <xf numFmtId="14" fontId="1" fillId="15" borderId="12" xfId="3" applyNumberFormat="1" applyFill="1" applyBorder="1" applyAlignment="1">
      <alignment horizontal="left"/>
    </xf>
    <xf numFmtId="0" fontId="1" fillId="15" borderId="34" xfId="3" applyFill="1" applyBorder="1" applyAlignment="1">
      <alignment horizontal="left"/>
    </xf>
    <xf numFmtId="0" fontId="1" fillId="20" borderId="85" xfId="3" applyFill="1" applyBorder="1"/>
    <xf numFmtId="0" fontId="1" fillId="15" borderId="86" xfId="3" applyFill="1" applyBorder="1" applyAlignment="1">
      <alignment horizontal="left"/>
    </xf>
    <xf numFmtId="0" fontId="1" fillId="20" borderId="87" xfId="3" applyFill="1" applyBorder="1"/>
    <xf numFmtId="0" fontId="1" fillId="15" borderId="37" xfId="3" applyFill="1" applyBorder="1" applyAlignment="1">
      <alignment horizontal="left"/>
    </xf>
    <xf numFmtId="0" fontId="1" fillId="8" borderId="0" xfId="3" applyFill="1"/>
    <xf numFmtId="0" fontId="78" fillId="8" borderId="7" xfId="3" applyFont="1" applyFill="1" applyBorder="1" applyAlignment="1">
      <alignment horizontal="center" vertical="center"/>
    </xf>
    <xf numFmtId="0" fontId="49" fillId="16" borderId="33" xfId="3" applyFont="1" applyFill="1" applyBorder="1" applyAlignment="1">
      <alignment horizontal="center" vertical="center" wrapText="1"/>
    </xf>
    <xf numFmtId="0" fontId="1" fillId="0" borderId="9" xfId="3" applyBorder="1" applyAlignment="1">
      <alignment vertical="center"/>
    </xf>
    <xf numFmtId="0" fontId="67" fillId="21" borderId="24" xfId="3" applyFont="1" applyFill="1" applyBorder="1" applyAlignment="1">
      <alignment horizontal="center" vertical="center"/>
    </xf>
    <xf numFmtId="0" fontId="79" fillId="21" borderId="78" xfId="3" applyFont="1" applyFill="1" applyBorder="1" applyAlignment="1">
      <alignment horizontal="center" vertical="center"/>
    </xf>
    <xf numFmtId="0" fontId="67" fillId="21" borderId="78" xfId="3" applyFont="1" applyFill="1" applyBorder="1" applyAlignment="1">
      <alignment horizontal="center" vertical="center"/>
    </xf>
    <xf numFmtId="0" fontId="79" fillId="21" borderId="69" xfId="3" applyFont="1" applyFill="1" applyBorder="1" applyAlignment="1">
      <alignment horizontal="center" vertical="center"/>
    </xf>
    <xf numFmtId="0" fontId="67" fillId="21" borderId="26" xfId="3" applyFont="1" applyFill="1" applyBorder="1" applyAlignment="1">
      <alignment horizontal="center" vertical="center"/>
    </xf>
    <xf numFmtId="0" fontId="41" fillId="8" borderId="0" xfId="3" applyFont="1" applyFill="1" applyAlignment="1">
      <alignment horizontal="center" vertical="center"/>
    </xf>
    <xf numFmtId="0" fontId="80" fillId="7" borderId="33" xfId="3" applyFont="1" applyFill="1" applyBorder="1" applyAlignment="1">
      <alignment horizontal="center" vertical="center"/>
    </xf>
    <xf numFmtId="0" fontId="67" fillId="8" borderId="84" xfId="3" applyFont="1" applyFill="1" applyBorder="1" applyAlignment="1">
      <alignment horizontal="center" vertical="center"/>
    </xf>
    <xf numFmtId="0" fontId="67" fillId="23" borderId="33" xfId="3" applyFont="1" applyFill="1" applyBorder="1" applyAlignment="1">
      <alignment horizontal="center" vertical="center"/>
    </xf>
    <xf numFmtId="0" fontId="67" fillId="21" borderId="5" xfId="3" applyFont="1" applyFill="1" applyBorder="1"/>
    <xf numFmtId="0" fontId="1" fillId="0" borderId="5" xfId="3" applyBorder="1" applyAlignment="1">
      <alignment horizontal="left"/>
    </xf>
    <xf numFmtId="14" fontId="1" fillId="0" borderId="5" xfId="3" applyNumberFormat="1" applyBorder="1" applyAlignment="1">
      <alignment horizontal="left"/>
    </xf>
    <xf numFmtId="1" fontId="1" fillId="0" borderId="5" xfId="3" applyNumberFormat="1" applyBorder="1" applyAlignment="1">
      <alignment horizontal="left"/>
    </xf>
    <xf numFmtId="0" fontId="1" fillId="8" borderId="3" xfId="3" applyFill="1" applyBorder="1"/>
    <xf numFmtId="0" fontId="1" fillId="0" borderId="5" xfId="3" applyBorder="1"/>
    <xf numFmtId="0" fontId="1" fillId="8" borderId="2" xfId="3" applyFill="1" applyBorder="1"/>
    <xf numFmtId="0" fontId="1" fillId="0" borderId="34" xfId="3" applyBorder="1"/>
    <xf numFmtId="0" fontId="67" fillId="21" borderId="3" xfId="3" applyFont="1" applyFill="1" applyBorder="1"/>
    <xf numFmtId="0" fontId="1" fillId="0" borderId="35" xfId="3" applyBorder="1"/>
    <xf numFmtId="0" fontId="1" fillId="0" borderId="51" xfId="3" applyBorder="1"/>
    <xf numFmtId="0" fontId="1" fillId="15" borderId="30" xfId="3" applyFill="1" applyBorder="1" applyAlignment="1">
      <alignment horizontal="left"/>
    </xf>
    <xf numFmtId="14" fontId="1" fillId="15" borderId="30" xfId="3" applyNumberFormat="1" applyFill="1" applyBorder="1" applyAlignment="1">
      <alignment horizontal="left"/>
    </xf>
    <xf numFmtId="0" fontId="1" fillId="15" borderId="48" xfId="3" applyFill="1" applyBorder="1" applyAlignment="1">
      <alignment horizontal="left"/>
    </xf>
    <xf numFmtId="14" fontId="1" fillId="15" borderId="48" xfId="3" applyNumberFormat="1" applyFill="1" applyBorder="1" applyAlignment="1">
      <alignment horizontal="left"/>
    </xf>
    <xf numFmtId="0" fontId="74" fillId="0" borderId="0" xfId="3" applyFont="1" applyAlignment="1">
      <alignment horizontal="center" vertical="center"/>
    </xf>
    <xf numFmtId="0" fontId="74" fillId="0" borderId="0" xfId="3" applyFont="1" applyAlignment="1">
      <alignment horizontal="right" vertical="center"/>
    </xf>
    <xf numFmtId="0" fontId="28" fillId="0" borderId="20" xfId="3" applyFont="1" applyBorder="1" applyAlignment="1">
      <alignment horizontal="center" vertical="center"/>
    </xf>
    <xf numFmtId="0" fontId="28" fillId="0" borderId="92" xfId="3" applyFont="1" applyBorder="1" applyAlignment="1">
      <alignment horizontal="center" vertical="center"/>
    </xf>
    <xf numFmtId="0" fontId="3" fillId="0" borderId="92" xfId="0" applyFont="1" applyBorder="1" applyAlignment="1">
      <alignment horizontal="center" vertical="center"/>
    </xf>
    <xf numFmtId="1" fontId="53" fillId="16" borderId="3" xfId="2" applyNumberFormat="1" applyFill="1" applyBorder="1" applyAlignment="1" applyProtection="1">
      <alignment horizontal="left"/>
      <protection locked="0"/>
    </xf>
    <xf numFmtId="49" fontId="52" fillId="16" borderId="3" xfId="0" applyNumberFormat="1" applyFont="1" applyFill="1" applyBorder="1" applyAlignment="1" applyProtection="1">
      <alignment horizontal="center"/>
      <protection locked="0"/>
    </xf>
    <xf numFmtId="0" fontId="1" fillId="15" borderId="30" xfId="3" applyFill="1" applyBorder="1" applyAlignment="1" applyProtection="1">
      <alignment horizontal="center"/>
      <protection locked="0"/>
    </xf>
    <xf numFmtId="0" fontId="1" fillId="21" borderId="34" xfId="3" applyFill="1" applyBorder="1" applyAlignment="1" applyProtection="1">
      <alignment horizontal="center"/>
      <protection locked="0"/>
    </xf>
    <xf numFmtId="0" fontId="1" fillId="21" borderId="33" xfId="3" applyFill="1" applyBorder="1" applyAlignment="1" applyProtection="1">
      <alignment horizontal="center"/>
      <protection locked="0"/>
    </xf>
    <xf numFmtId="0" fontId="21" fillId="0" borderId="2" xfId="0" applyFont="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21" fillId="0" borderId="52" xfId="0" applyFont="1" applyBorder="1" applyAlignment="1" applyProtection="1">
      <alignment horizontal="center" vertical="center" wrapText="1"/>
      <protection locked="0"/>
    </xf>
    <xf numFmtId="0" fontId="7" fillId="0" borderId="52" xfId="0" applyFont="1" applyBorder="1" applyAlignment="1" applyProtection="1">
      <alignment horizontal="center" vertical="center" wrapText="1"/>
      <protection locked="0"/>
    </xf>
    <xf numFmtId="0" fontId="0" fillId="24" borderId="36" xfId="0" applyFill="1" applyBorder="1" applyAlignment="1">
      <alignment vertical="top" wrapText="1"/>
    </xf>
    <xf numFmtId="0" fontId="0" fillId="24" borderId="36" xfId="0" applyFill="1" applyBorder="1" applyAlignment="1">
      <alignment wrapText="1"/>
    </xf>
    <xf numFmtId="0" fontId="46" fillId="6" borderId="36" xfId="0" applyFont="1" applyFill="1" applyBorder="1" applyAlignment="1">
      <alignment horizontal="center" vertical="center"/>
    </xf>
    <xf numFmtId="0" fontId="46" fillId="17" borderId="36" xfId="0" applyFont="1" applyFill="1" applyBorder="1" applyAlignment="1">
      <alignment horizontal="center"/>
    </xf>
    <xf numFmtId="0" fontId="28" fillId="18" borderId="36" xfId="0" applyFont="1" applyFill="1" applyBorder="1" applyAlignment="1">
      <alignment wrapText="1"/>
    </xf>
    <xf numFmtId="0" fontId="83" fillId="18" borderId="36" xfId="0" applyFont="1" applyFill="1" applyBorder="1" applyAlignment="1">
      <alignment vertical="top" wrapText="1"/>
    </xf>
    <xf numFmtId="0" fontId="81" fillId="18" borderId="36" xfId="0" applyFont="1" applyFill="1" applyBorder="1" applyAlignment="1">
      <alignment wrapText="1"/>
    </xf>
    <xf numFmtId="0" fontId="1" fillId="15" borderId="32" xfId="3" applyFill="1" applyBorder="1" applyAlignment="1" applyProtection="1">
      <alignment horizontal="center"/>
      <protection locked="0"/>
    </xf>
    <xf numFmtId="0" fontId="1" fillId="15" borderId="13" xfId="3" applyFill="1" applyBorder="1" applyAlignment="1" applyProtection="1">
      <alignment horizontal="center"/>
      <protection locked="0"/>
    </xf>
    <xf numFmtId="0" fontId="1" fillId="15" borderId="14" xfId="3" applyFill="1" applyBorder="1" applyAlignment="1" applyProtection="1">
      <alignment horizontal="center"/>
      <protection locked="0"/>
    </xf>
    <xf numFmtId="0" fontId="1" fillId="15" borderId="18" xfId="3" applyFill="1" applyBorder="1" applyAlignment="1" applyProtection="1">
      <alignment horizontal="center"/>
      <protection locked="0"/>
    </xf>
    <xf numFmtId="0" fontId="1" fillId="15" borderId="22" xfId="3" applyFill="1" applyBorder="1" applyAlignment="1" applyProtection="1">
      <alignment horizontal="center"/>
      <protection locked="0"/>
    </xf>
    <xf numFmtId="0" fontId="30" fillId="24" borderId="36" xfId="0" applyFont="1" applyFill="1" applyBorder="1" applyAlignment="1">
      <alignment wrapText="1"/>
    </xf>
    <xf numFmtId="0" fontId="0" fillId="24" borderId="37" xfId="0" applyFill="1" applyBorder="1" applyAlignment="1">
      <alignment wrapText="1"/>
    </xf>
    <xf numFmtId="0" fontId="83" fillId="18" borderId="36" xfId="4" applyFont="1" applyFill="1" applyBorder="1" applyAlignment="1">
      <alignment vertical="top" wrapText="1"/>
    </xf>
    <xf numFmtId="0" fontId="81" fillId="18" borderId="36" xfId="4" applyFont="1" applyFill="1" applyBorder="1" applyAlignment="1">
      <alignment wrapText="1"/>
    </xf>
    <xf numFmtId="0" fontId="52" fillId="16" borderId="13" xfId="0" applyFont="1" applyFill="1" applyBorder="1" applyAlignment="1">
      <alignment horizontal="left"/>
    </xf>
    <xf numFmtId="0" fontId="52" fillId="16" borderId="3" xfId="0" applyFont="1" applyFill="1" applyBorder="1" applyAlignment="1">
      <alignment horizontal="left"/>
    </xf>
    <xf numFmtId="0" fontId="59" fillId="15" borderId="9" xfId="0" applyFont="1" applyFill="1" applyBorder="1" applyAlignment="1">
      <alignment horizontal="center" vertical="center" wrapText="1"/>
    </xf>
    <xf numFmtId="0" fontId="52" fillId="16" borderId="18" xfId="0" applyFont="1" applyFill="1" applyBorder="1" applyAlignment="1">
      <alignment horizontal="left"/>
    </xf>
    <xf numFmtId="0" fontId="52" fillId="16" borderId="21" xfId="0" applyFont="1" applyFill="1" applyBorder="1" applyAlignment="1">
      <alignment horizontal="left"/>
    </xf>
    <xf numFmtId="0" fontId="5" fillId="0" borderId="17" xfId="0" applyFont="1" applyBorder="1" applyAlignment="1" applyProtection="1">
      <alignment horizontal="center" vertical="center"/>
      <protection locked="0"/>
    </xf>
    <xf numFmtId="0" fontId="5" fillId="0" borderId="54" xfId="0" applyFont="1" applyBorder="1" applyAlignment="1" applyProtection="1">
      <alignment horizontal="center" vertical="center"/>
      <protection locked="0"/>
    </xf>
    <xf numFmtId="0" fontId="5" fillId="13" borderId="17" xfId="0" applyFont="1" applyFill="1" applyBorder="1" applyAlignment="1" applyProtection="1">
      <alignment horizontal="center" vertical="center"/>
      <protection locked="0"/>
    </xf>
    <xf numFmtId="0" fontId="0" fillId="0" borderId="10" xfId="0" applyBorder="1" applyAlignment="1">
      <alignment horizontal="center"/>
    </xf>
    <xf numFmtId="0" fontId="36" fillId="0" borderId="0" xfId="0" applyFont="1" applyAlignment="1">
      <alignment vertical="center"/>
    </xf>
    <xf numFmtId="0" fontId="2" fillId="0" borderId="0" xfId="0" applyFont="1" applyAlignment="1">
      <alignment horizontal="left" vertical="top"/>
    </xf>
    <xf numFmtId="0" fontId="56" fillId="0" borderId="0" xfId="0" applyFont="1" applyAlignment="1">
      <alignment horizontal="left" vertical="top" wrapText="1"/>
    </xf>
    <xf numFmtId="0" fontId="87" fillId="0" borderId="0" xfId="0" applyFont="1" applyAlignment="1">
      <alignment vertical="center"/>
    </xf>
    <xf numFmtId="0" fontId="7" fillId="24" borderId="3" xfId="0" applyFont="1" applyFill="1" applyBorder="1" applyAlignment="1">
      <alignment horizontal="center" vertical="center" wrapText="1"/>
    </xf>
    <xf numFmtId="0" fontId="8" fillId="17" borderId="37" xfId="0" applyFont="1" applyFill="1" applyBorder="1" applyAlignment="1">
      <alignment horizontal="center" vertical="center" wrapText="1"/>
    </xf>
    <xf numFmtId="0" fontId="20" fillId="6" borderId="30" xfId="0" applyFont="1" applyFill="1" applyBorder="1" applyAlignment="1">
      <alignment horizontal="center" vertical="center" wrapText="1"/>
    </xf>
    <xf numFmtId="0" fontId="20" fillId="6" borderId="95" xfId="0" applyFont="1" applyFill="1" applyBorder="1" applyAlignment="1">
      <alignment horizontal="center" vertical="center" wrapText="1"/>
    </xf>
    <xf numFmtId="0" fontId="20" fillId="6" borderId="31" xfId="0" applyFont="1" applyFill="1" applyBorder="1" applyAlignment="1">
      <alignment horizontal="center" vertical="center" wrapText="1"/>
    </xf>
    <xf numFmtId="0" fontId="20" fillId="6" borderId="53" xfId="0" applyFont="1" applyFill="1" applyBorder="1" applyAlignment="1">
      <alignment horizontal="center" vertical="center" wrapText="1"/>
    </xf>
    <xf numFmtId="0" fontId="55" fillId="0" borderId="0" xfId="0" applyFont="1" applyAlignment="1" applyProtection="1">
      <alignment vertical="center" wrapText="1"/>
      <protection locked="0"/>
    </xf>
    <xf numFmtId="0" fontId="55" fillId="0" borderId="0" xfId="0" applyFont="1" applyAlignment="1" applyProtection="1">
      <alignment horizontal="left" vertical="center"/>
      <protection locked="0"/>
    </xf>
    <xf numFmtId="0" fontId="54" fillId="0" borderId="0" xfId="0" applyFont="1" applyAlignment="1">
      <alignment vertical="top"/>
    </xf>
    <xf numFmtId="0" fontId="90" fillId="0" borderId="0" xfId="0" applyFont="1" applyAlignment="1">
      <alignment horizontal="left" vertical="center"/>
    </xf>
    <xf numFmtId="0" fontId="89" fillId="0" borderId="0" xfId="0" applyFont="1" applyAlignment="1">
      <alignment horizontal="center" vertical="center" wrapText="1"/>
    </xf>
    <xf numFmtId="0" fontId="89" fillId="0" borderId="0" xfId="0" applyFont="1" applyAlignment="1">
      <alignment vertical="center" wrapText="1"/>
    </xf>
    <xf numFmtId="0" fontId="55" fillId="0" borderId="0" xfId="0" applyFont="1" applyAlignment="1" applyProtection="1">
      <alignment vertical="center"/>
      <protection locked="0"/>
    </xf>
    <xf numFmtId="0" fontId="40" fillId="0" borderId="0" xfId="0" applyFont="1" applyAlignment="1">
      <alignment vertical="top"/>
    </xf>
    <xf numFmtId="0" fontId="40" fillId="0" borderId="0" xfId="0" applyFont="1" applyAlignment="1">
      <alignment horizontal="right" vertical="top" wrapText="1"/>
    </xf>
    <xf numFmtId="0" fontId="11" fillId="0" borderId="0" xfId="0" applyFont="1" applyAlignment="1">
      <alignment horizontal="left" vertical="center"/>
    </xf>
    <xf numFmtId="0" fontId="74" fillId="15" borderId="29" xfId="4" applyFont="1" applyFill="1" applyBorder="1" applyAlignment="1">
      <alignment horizontal="center" vertical="center" wrapText="1"/>
    </xf>
    <xf numFmtId="0" fontId="74" fillId="15" borderId="36" xfId="4" applyFont="1" applyFill="1" applyBorder="1" applyAlignment="1">
      <alignment horizontal="center" vertical="center"/>
    </xf>
    <xf numFmtId="0" fontId="86" fillId="0" borderId="9" xfId="0" applyFont="1" applyBorder="1" applyAlignment="1">
      <alignment horizontal="center" vertical="center" wrapText="1"/>
    </xf>
    <xf numFmtId="0" fontId="86" fillId="0" borderId="26" xfId="0" applyFont="1" applyBorder="1" applyAlignment="1">
      <alignment horizontal="center" vertical="center" wrapText="1"/>
    </xf>
    <xf numFmtId="0" fontId="63" fillId="0" borderId="35" xfId="0" applyFont="1" applyBorder="1" applyAlignment="1">
      <alignment horizontal="center" vertical="center" wrapText="1"/>
    </xf>
    <xf numFmtId="0" fontId="64" fillId="0" borderId="35" xfId="0" applyFont="1" applyBorder="1" applyAlignment="1">
      <alignment horizontal="center" vertical="center" wrapText="1"/>
    </xf>
    <xf numFmtId="0" fontId="64" fillId="0" borderId="51" xfId="0" applyFont="1" applyBorder="1" applyAlignment="1">
      <alignment horizontal="center" vertical="center" wrapText="1"/>
    </xf>
    <xf numFmtId="49" fontId="44" fillId="12" borderId="38" xfId="0" applyNumberFormat="1" applyFont="1" applyFill="1" applyBorder="1" applyAlignment="1">
      <alignment horizontal="left" vertical="top" wrapText="1"/>
    </xf>
    <xf numFmtId="0" fontId="0" fillId="0" borderId="39" xfId="0" applyBorder="1" applyAlignment="1">
      <alignment horizontal="left" vertical="top" wrapText="1"/>
    </xf>
    <xf numFmtId="0" fontId="0" fillId="0" borderId="40" xfId="0" applyBorder="1" applyAlignment="1">
      <alignment horizontal="left" vertical="top" wrapText="1"/>
    </xf>
    <xf numFmtId="0" fontId="0" fillId="0" borderId="41" xfId="0" applyBorder="1" applyAlignment="1">
      <alignment horizontal="left" vertical="top" wrapText="1"/>
    </xf>
    <xf numFmtId="0" fontId="0" fillId="0" borderId="0" xfId="0" applyAlignment="1">
      <alignment horizontal="left" vertical="top" wrapText="1"/>
    </xf>
    <xf numFmtId="0" fontId="0" fillId="0" borderId="42" xfId="0" applyBorder="1" applyAlignment="1">
      <alignment horizontal="left" vertical="top" wrapText="1"/>
    </xf>
    <xf numFmtId="0" fontId="0" fillId="0" borderId="43" xfId="0" applyBorder="1" applyAlignment="1">
      <alignment horizontal="left" vertical="top" wrapText="1"/>
    </xf>
    <xf numFmtId="0" fontId="0" fillId="0" borderId="44" xfId="0" applyBorder="1" applyAlignment="1">
      <alignment horizontal="left" vertical="top" wrapText="1"/>
    </xf>
    <xf numFmtId="0" fontId="0" fillId="0" borderId="45" xfId="0" applyBorder="1" applyAlignment="1">
      <alignment horizontal="left" vertical="top" wrapText="1"/>
    </xf>
    <xf numFmtId="0" fontId="48" fillId="17" borderId="23" xfId="0" applyFont="1" applyFill="1" applyBorder="1" applyAlignment="1">
      <alignment horizontal="center" vertical="center" wrapText="1"/>
    </xf>
    <xf numFmtId="0" fontId="57" fillId="17" borderId="46" xfId="0" applyFont="1" applyFill="1" applyBorder="1" applyAlignment="1">
      <alignment horizontal="center" vertical="center" wrapText="1"/>
    </xf>
    <xf numFmtId="0" fontId="57" fillId="17" borderId="48" xfId="0" applyFont="1" applyFill="1" applyBorder="1" applyAlignment="1">
      <alignment horizontal="center" vertical="center" wrapText="1"/>
    </xf>
    <xf numFmtId="0" fontId="61" fillId="15" borderId="4" xfId="0" applyFont="1" applyFill="1" applyBorder="1" applyAlignment="1">
      <alignment horizontal="center" vertical="center" wrapText="1"/>
    </xf>
    <xf numFmtId="0" fontId="62" fillId="15" borderId="6" xfId="0" applyFont="1" applyFill="1" applyBorder="1" applyAlignment="1">
      <alignment horizontal="center" vertical="center" wrapText="1"/>
    </xf>
    <xf numFmtId="0" fontId="62" fillId="15" borderId="47" xfId="0" applyFont="1" applyFill="1" applyBorder="1" applyAlignment="1">
      <alignment horizontal="center" vertical="center" wrapText="1"/>
    </xf>
    <xf numFmtId="0" fontId="7" fillId="24" borderId="3" xfId="0" applyFont="1" applyFill="1" applyBorder="1" applyAlignment="1">
      <alignment horizontal="center" vertical="center" wrapText="1"/>
    </xf>
    <xf numFmtId="0" fontId="7" fillId="24" borderId="2" xfId="0" applyFont="1" applyFill="1" applyBorder="1" applyAlignment="1">
      <alignment horizontal="center" vertical="center" wrapText="1"/>
    </xf>
    <xf numFmtId="0" fontId="48" fillId="17" borderId="46" xfId="0" applyFont="1" applyFill="1" applyBorder="1" applyAlignment="1">
      <alignment horizontal="center" vertical="center" wrapText="1"/>
    </xf>
    <xf numFmtId="0" fontId="48" fillId="17" borderId="12" xfId="0" applyFont="1" applyFill="1" applyBorder="1" applyAlignment="1">
      <alignment horizontal="center" vertical="center" wrapText="1"/>
    </xf>
    <xf numFmtId="0" fontId="62" fillId="15" borderId="5" xfId="0" applyFont="1" applyFill="1" applyBorder="1" applyAlignment="1">
      <alignment horizontal="center" vertical="center" wrapText="1"/>
    </xf>
    <xf numFmtId="0" fontId="16" fillId="17" borderId="9" xfId="0" applyFont="1" applyFill="1" applyBorder="1" applyAlignment="1">
      <alignment horizontal="center" vertical="center" wrapText="1"/>
    </xf>
    <xf numFmtId="0" fontId="0" fillId="17" borderId="25" xfId="0" applyFill="1" applyBorder="1" applyAlignment="1">
      <alignment horizontal="center" vertical="center" wrapText="1"/>
    </xf>
    <xf numFmtId="0" fontId="0" fillId="17" borderId="26" xfId="0" applyFill="1" applyBorder="1" applyAlignment="1">
      <alignment horizontal="center" vertical="center" wrapText="1"/>
    </xf>
    <xf numFmtId="0" fontId="57" fillId="17" borderId="12" xfId="0" applyFont="1" applyFill="1" applyBorder="1" applyAlignment="1">
      <alignment horizontal="center" vertical="center" wrapText="1"/>
    </xf>
    <xf numFmtId="0" fontId="5" fillId="8" borderId="16" xfId="0" applyFont="1" applyFill="1" applyBorder="1" applyAlignment="1" applyProtection="1">
      <alignment horizontal="center" vertical="center"/>
      <protection locked="0"/>
    </xf>
    <xf numFmtId="0" fontId="0" fillId="8" borderId="49" xfId="0" applyFill="1" applyBorder="1" applyAlignment="1">
      <alignment horizontal="center" vertical="center"/>
    </xf>
    <xf numFmtId="0" fontId="0" fillId="8" borderId="50" xfId="0" applyFill="1" applyBorder="1" applyAlignment="1">
      <alignment horizontal="center" vertical="center"/>
    </xf>
    <xf numFmtId="0" fontId="2" fillId="10" borderId="0" xfId="0" applyFont="1" applyFill="1" applyAlignment="1">
      <alignment horizontal="left" vertical="center"/>
    </xf>
    <xf numFmtId="0" fontId="2" fillId="3" borderId="1" xfId="0" applyFont="1" applyFill="1" applyBorder="1" applyAlignment="1">
      <alignment horizontal="left" vertical="center"/>
    </xf>
    <xf numFmtId="0" fontId="2" fillId="3" borderId="0" xfId="0" applyFont="1" applyFill="1" applyAlignment="1">
      <alignment horizontal="left" vertical="center"/>
    </xf>
    <xf numFmtId="0" fontId="11" fillId="0" borderId="0" xfId="0" applyFont="1" applyAlignment="1">
      <alignment horizontal="center" vertical="center" wrapText="1"/>
    </xf>
    <xf numFmtId="0" fontId="55" fillId="0" borderId="0" xfId="0" applyFont="1" applyAlignment="1" applyProtection="1">
      <alignment horizontal="left" vertical="center" wrapText="1"/>
      <protection locked="0"/>
    </xf>
    <xf numFmtId="0" fontId="2" fillId="25" borderId="1" xfId="0" applyFont="1" applyFill="1" applyBorder="1" applyAlignment="1">
      <alignment horizontal="left" vertical="center"/>
    </xf>
    <xf numFmtId="0" fontId="2" fillId="25" borderId="0" xfId="0" applyFont="1" applyFill="1" applyAlignment="1">
      <alignment horizontal="left" vertical="center"/>
    </xf>
    <xf numFmtId="0" fontId="39" fillId="6" borderId="0" xfId="0" applyFont="1" applyFill="1" applyAlignment="1">
      <alignment horizontal="left" vertical="center"/>
    </xf>
    <xf numFmtId="0" fontId="2" fillId="13" borderId="0" xfId="0" applyFont="1" applyFill="1" applyAlignment="1">
      <alignment horizontal="left" vertical="center"/>
    </xf>
    <xf numFmtId="0" fontId="4" fillId="2" borderId="27" xfId="0" applyFont="1" applyFill="1" applyBorder="1" applyAlignment="1">
      <alignment horizontal="center" vertical="center"/>
    </xf>
    <xf numFmtId="0" fontId="0" fillId="0" borderId="20" xfId="0" applyBorder="1" applyAlignment="1">
      <alignment horizontal="center" vertical="center"/>
    </xf>
    <xf numFmtId="0" fontId="47" fillId="0" borderId="0" xfId="0" applyFont="1" applyAlignment="1">
      <alignment horizontal="right" vertical="center" textRotation="90"/>
    </xf>
    <xf numFmtId="0" fontId="27" fillId="0" borderId="9" xfId="0" applyFont="1" applyBorder="1" applyAlignment="1">
      <alignment horizontal="center" vertical="center"/>
    </xf>
    <xf numFmtId="0" fontId="27" fillId="0" borderId="26" xfId="0" applyFont="1" applyBorder="1" applyAlignment="1">
      <alignment horizontal="center" vertical="center"/>
    </xf>
    <xf numFmtId="0" fontId="3" fillId="4" borderId="30" xfId="0" applyFont="1" applyFill="1" applyBorder="1" applyAlignment="1">
      <alignment horizontal="center" vertical="center"/>
    </xf>
    <xf numFmtId="0" fontId="0" fillId="0" borderId="31" xfId="0" applyBorder="1" applyAlignment="1">
      <alignment vertical="center"/>
    </xf>
    <xf numFmtId="0" fontId="0" fillId="0" borderId="32" xfId="0" applyBorder="1" applyAlignment="1">
      <alignment vertical="center"/>
    </xf>
    <xf numFmtId="0" fontId="85" fillId="15" borderId="101" xfId="0" applyFont="1" applyFill="1" applyBorder="1" applyAlignment="1">
      <alignment horizontal="center" vertical="center" wrapText="1"/>
    </xf>
    <xf numFmtId="0" fontId="0" fillId="0" borderId="5" xfId="0" applyBorder="1" applyAlignment="1">
      <alignment horizontal="center" vertical="center" wrapText="1"/>
    </xf>
    <xf numFmtId="0" fontId="60" fillId="15" borderId="101" xfId="0" applyFont="1" applyFill="1" applyBorder="1" applyAlignment="1">
      <alignment horizontal="center" vertical="center" wrapText="1"/>
    </xf>
    <xf numFmtId="0" fontId="0" fillId="0" borderId="0" xfId="0"/>
    <xf numFmtId="0" fontId="28" fillId="0" borderId="0" xfId="0" applyFont="1" applyAlignment="1">
      <alignment horizontal="right"/>
    </xf>
    <xf numFmtId="0" fontId="0" fillId="0" borderId="0" xfId="0" applyAlignment="1">
      <alignment horizontal="center"/>
    </xf>
    <xf numFmtId="0" fontId="41" fillId="6" borderId="100" xfId="0" applyFont="1" applyFill="1" applyBorder="1" applyAlignment="1">
      <alignment horizontal="center" vertical="center" wrapText="1"/>
    </xf>
    <xf numFmtId="0" fontId="0" fillId="0" borderId="12" xfId="0" applyBorder="1" applyAlignment="1">
      <alignment horizontal="center" vertical="center" wrapText="1"/>
    </xf>
    <xf numFmtId="0" fontId="41" fillId="6" borderId="101" xfId="0" applyFont="1" applyFill="1" applyBorder="1" applyAlignment="1">
      <alignment horizontal="center" vertical="center" wrapText="1"/>
    </xf>
    <xf numFmtId="0" fontId="58" fillId="6" borderId="101" xfId="0" applyFont="1" applyFill="1" applyBorder="1" applyAlignment="1">
      <alignment horizontal="center" vertical="center" wrapText="1"/>
    </xf>
    <xf numFmtId="0" fontId="58" fillId="6" borderId="5" xfId="0" applyFont="1" applyFill="1" applyBorder="1" applyAlignment="1">
      <alignment horizontal="center" vertical="center" wrapText="1"/>
    </xf>
    <xf numFmtId="0" fontId="0" fillId="0" borderId="0" xfId="0" applyAlignment="1">
      <alignment horizontal="left"/>
    </xf>
    <xf numFmtId="0" fontId="28" fillId="0" borderId="0" xfId="0" applyFont="1" applyAlignment="1">
      <alignment horizontal="center"/>
    </xf>
    <xf numFmtId="0" fontId="67" fillId="15" borderId="0" xfId="3" applyFont="1" applyFill="1" applyAlignment="1">
      <alignment horizontal="center" vertical="center"/>
    </xf>
    <xf numFmtId="0" fontId="75" fillId="7" borderId="9" xfId="3" applyFont="1" applyFill="1" applyBorder="1" applyAlignment="1">
      <alignment horizontal="center" vertical="center"/>
    </xf>
    <xf numFmtId="0" fontId="75" fillId="7" borderId="25" xfId="3" applyFont="1" applyFill="1" applyBorder="1" applyAlignment="1">
      <alignment horizontal="center" vertical="center"/>
    </xf>
    <xf numFmtId="0" fontId="75" fillId="7" borderId="26" xfId="3" applyFont="1" applyFill="1" applyBorder="1" applyAlignment="1">
      <alignment horizontal="center" vertical="center"/>
    </xf>
    <xf numFmtId="0" fontId="76" fillId="0" borderId="9" xfId="3" applyFont="1" applyBorder="1" applyAlignment="1">
      <alignment horizontal="center" vertical="center" wrapText="1"/>
    </xf>
    <xf numFmtId="0" fontId="76" fillId="0" borderId="25" xfId="3" applyFont="1" applyBorder="1" applyAlignment="1">
      <alignment horizontal="center" vertical="center"/>
    </xf>
    <xf numFmtId="0" fontId="76" fillId="0" borderId="26" xfId="3" applyFont="1" applyBorder="1" applyAlignment="1">
      <alignment horizontal="center" vertical="center"/>
    </xf>
    <xf numFmtId="0" fontId="67" fillId="0" borderId="7" xfId="3" applyFont="1" applyBorder="1" applyAlignment="1">
      <alignment horizontal="center"/>
    </xf>
    <xf numFmtId="0" fontId="67" fillId="0" borderId="84" xfId="3" applyFont="1" applyBorder="1" applyAlignment="1">
      <alignment horizontal="center"/>
    </xf>
    <xf numFmtId="0" fontId="67" fillId="0" borderId="88" xfId="3" applyFont="1" applyBorder="1" applyAlignment="1">
      <alignment horizontal="center"/>
    </xf>
    <xf numFmtId="0" fontId="67" fillId="16" borderId="13" xfId="3" applyFont="1" applyFill="1" applyBorder="1" applyAlignment="1" applyProtection="1">
      <alignment horizontal="left" vertical="center"/>
      <protection locked="0"/>
    </xf>
    <xf numFmtId="0" fontId="67" fillId="16" borderId="3" xfId="3" applyFont="1" applyFill="1" applyBorder="1" applyAlignment="1" applyProtection="1">
      <alignment horizontal="left" vertical="center"/>
      <protection locked="0"/>
    </xf>
    <xf numFmtId="0" fontId="67" fillId="16" borderId="14" xfId="3" applyFont="1" applyFill="1" applyBorder="1" applyAlignment="1" applyProtection="1">
      <alignment horizontal="left" vertical="center"/>
      <protection locked="0"/>
    </xf>
    <xf numFmtId="0" fontId="67" fillId="16" borderId="18" xfId="3" applyFont="1" applyFill="1" applyBorder="1" applyAlignment="1" applyProtection="1">
      <alignment horizontal="left" vertical="center"/>
      <protection locked="0"/>
    </xf>
    <xf numFmtId="0" fontId="67" fillId="16" borderId="21" xfId="3" applyFont="1" applyFill="1" applyBorder="1" applyAlignment="1" applyProtection="1">
      <alignment horizontal="left" vertical="center"/>
      <protection locked="0"/>
    </xf>
    <xf numFmtId="0" fontId="67" fillId="16" borderId="22" xfId="3" applyFont="1" applyFill="1" applyBorder="1" applyAlignment="1" applyProtection="1">
      <alignment horizontal="left" vertical="center"/>
      <protection locked="0"/>
    </xf>
    <xf numFmtId="0" fontId="67" fillId="16" borderId="30" xfId="3" applyFont="1" applyFill="1" applyBorder="1" applyAlignment="1" applyProtection="1">
      <alignment horizontal="left" vertical="center"/>
      <protection locked="0"/>
    </xf>
    <xf numFmtId="0" fontId="67" fillId="16" borderId="31" xfId="3" applyFont="1" applyFill="1" applyBorder="1" applyAlignment="1" applyProtection="1">
      <alignment horizontal="left" vertical="center"/>
      <protection locked="0"/>
    </xf>
    <xf numFmtId="0" fontId="67" fillId="16" borderId="32" xfId="3" applyFont="1" applyFill="1" applyBorder="1" applyAlignment="1" applyProtection="1">
      <alignment horizontal="left" vertical="center"/>
      <protection locked="0"/>
    </xf>
    <xf numFmtId="0" fontId="1" fillId="16" borderId="80" xfId="3" applyFill="1" applyBorder="1" applyAlignment="1" applyProtection="1">
      <alignment horizontal="center" vertical="center"/>
      <protection locked="0"/>
    </xf>
    <xf numFmtId="0" fontId="1" fillId="16" borderId="31" xfId="3" applyFill="1" applyBorder="1" applyAlignment="1" applyProtection="1">
      <alignment horizontal="center" vertical="center"/>
      <protection locked="0"/>
    </xf>
    <xf numFmtId="0" fontId="1" fillId="16" borderId="81" xfId="3" applyFill="1" applyBorder="1" applyProtection="1">
      <protection locked="0"/>
    </xf>
    <xf numFmtId="0" fontId="1" fillId="16" borderId="73" xfId="3" applyFill="1" applyBorder="1" applyAlignment="1" applyProtection="1">
      <alignment horizontal="center" vertical="center"/>
      <protection locked="0"/>
    </xf>
    <xf numFmtId="0" fontId="1" fillId="16" borderId="3" xfId="3" applyFill="1" applyBorder="1" applyAlignment="1" applyProtection="1">
      <alignment horizontal="center" vertical="center"/>
      <protection locked="0"/>
    </xf>
    <xf numFmtId="0" fontId="1" fillId="16" borderId="74" xfId="3" applyFill="1" applyBorder="1" applyProtection="1">
      <protection locked="0"/>
    </xf>
    <xf numFmtId="0" fontId="1" fillId="16" borderId="63" xfId="3" applyFill="1" applyBorder="1" applyAlignment="1" applyProtection="1">
      <alignment horizontal="center" vertical="center"/>
      <protection locked="0"/>
    </xf>
    <xf numFmtId="0" fontId="1" fillId="16" borderId="21" xfId="3" applyFill="1" applyBorder="1" applyAlignment="1" applyProtection="1">
      <alignment horizontal="center" vertical="center"/>
      <protection locked="0"/>
    </xf>
    <xf numFmtId="0" fontId="1" fillId="16" borderId="64" xfId="3" applyFill="1" applyBorder="1" applyProtection="1">
      <protection locked="0"/>
    </xf>
    <xf numFmtId="0" fontId="1" fillId="16" borderId="81" xfId="3" applyFill="1" applyBorder="1" applyAlignment="1" applyProtection="1">
      <alignment horizontal="center" vertical="center"/>
      <protection locked="0"/>
    </xf>
    <xf numFmtId="0" fontId="1" fillId="16" borderId="74" xfId="3" applyFill="1" applyBorder="1" applyAlignment="1" applyProtection="1">
      <alignment horizontal="center" vertical="center"/>
      <protection locked="0"/>
    </xf>
    <xf numFmtId="0" fontId="1" fillId="16" borderId="64" xfId="3" applyFill="1" applyBorder="1" applyAlignment="1" applyProtection="1">
      <alignment horizontal="center" vertical="center"/>
      <protection locked="0"/>
    </xf>
    <xf numFmtId="0" fontId="74" fillId="14" borderId="82" xfId="3" applyFont="1" applyFill="1" applyBorder="1" applyAlignment="1">
      <alignment horizontal="center" vertical="center" wrapText="1"/>
    </xf>
    <xf numFmtId="0" fontId="74" fillId="14" borderId="6" xfId="3" applyFont="1" applyFill="1" applyBorder="1" applyAlignment="1">
      <alignment horizontal="center" vertical="center" wrapText="1"/>
    </xf>
    <xf numFmtId="0" fontId="67" fillId="18" borderId="71" xfId="3" applyFont="1" applyFill="1" applyBorder="1" applyAlignment="1" applyProtection="1">
      <alignment horizontal="left" vertical="center"/>
      <protection locked="0"/>
    </xf>
    <xf numFmtId="0" fontId="1" fillId="18" borderId="5" xfId="3" applyFill="1" applyBorder="1" applyAlignment="1" applyProtection="1">
      <alignment horizontal="left" vertical="center"/>
      <protection locked="0"/>
    </xf>
    <xf numFmtId="0" fontId="1" fillId="18" borderId="72" xfId="3" applyFill="1" applyBorder="1" applyAlignment="1" applyProtection="1">
      <alignment horizontal="left" vertical="center"/>
      <protection locked="0"/>
    </xf>
    <xf numFmtId="0" fontId="67" fillId="19" borderId="71" xfId="3" applyFont="1" applyFill="1" applyBorder="1" applyAlignment="1" applyProtection="1">
      <alignment horizontal="left" vertical="center"/>
      <protection locked="0"/>
    </xf>
    <xf numFmtId="0" fontId="67" fillId="19" borderId="5" xfId="3" applyFont="1" applyFill="1" applyBorder="1" applyAlignment="1" applyProtection="1">
      <alignment horizontal="left" vertical="center"/>
      <protection locked="0"/>
    </xf>
    <xf numFmtId="0" fontId="67" fillId="19" borderId="72" xfId="3" applyFont="1" applyFill="1" applyBorder="1" applyAlignment="1" applyProtection="1">
      <alignment horizontal="left" vertical="center"/>
      <protection locked="0"/>
    </xf>
    <xf numFmtId="0" fontId="67" fillId="18" borderId="75" xfId="3" applyFont="1" applyFill="1" applyBorder="1" applyAlignment="1" applyProtection="1">
      <alignment horizontal="left" vertical="center"/>
      <protection locked="0"/>
    </xf>
    <xf numFmtId="0" fontId="1" fillId="18" borderId="4" xfId="3" applyFill="1" applyBorder="1" applyAlignment="1" applyProtection="1">
      <alignment horizontal="left" vertical="center"/>
      <protection locked="0"/>
    </xf>
    <xf numFmtId="0" fontId="1" fillId="18" borderId="76" xfId="3" applyFill="1" applyBorder="1" applyAlignment="1" applyProtection="1">
      <alignment horizontal="left" vertical="center"/>
      <protection locked="0"/>
    </xf>
    <xf numFmtId="0" fontId="67" fillId="19" borderId="75" xfId="3" applyFont="1" applyFill="1" applyBorder="1" applyAlignment="1" applyProtection="1">
      <alignment horizontal="left" vertical="center"/>
      <protection locked="0"/>
    </xf>
    <xf numFmtId="0" fontId="67" fillId="19" borderId="4" xfId="3" applyFont="1" applyFill="1" applyBorder="1" applyAlignment="1" applyProtection="1">
      <alignment horizontal="left" vertical="center"/>
      <protection locked="0"/>
    </xf>
    <xf numFmtId="0" fontId="67" fillId="19" borderId="76" xfId="3" applyFont="1" applyFill="1" applyBorder="1" applyAlignment="1" applyProtection="1">
      <alignment horizontal="left" vertical="center"/>
      <protection locked="0"/>
    </xf>
    <xf numFmtId="0" fontId="73" fillId="7" borderId="77" xfId="3" applyFont="1" applyFill="1" applyBorder="1" applyAlignment="1">
      <alignment horizontal="center" vertical="center" wrapText="1"/>
    </xf>
    <xf numFmtId="0" fontId="73" fillId="7" borderId="78" xfId="3" applyFont="1" applyFill="1" applyBorder="1" applyAlignment="1">
      <alignment horizontal="center" vertical="center" wrapText="1"/>
    </xf>
    <xf numFmtId="0" fontId="52" fillId="7" borderId="79" xfId="3" applyFont="1" applyFill="1" applyBorder="1"/>
    <xf numFmtId="0" fontId="73" fillId="7" borderId="67" xfId="3" applyFont="1" applyFill="1" applyBorder="1" applyAlignment="1">
      <alignment horizontal="center" vertical="center" wrapText="1"/>
    </xf>
    <xf numFmtId="0" fontId="73" fillId="7" borderId="25" xfId="3" applyFont="1" applyFill="1" applyBorder="1" applyAlignment="1">
      <alignment horizontal="center" vertical="center" wrapText="1"/>
    </xf>
    <xf numFmtId="0" fontId="73" fillId="7" borderId="70" xfId="3" applyFont="1" applyFill="1" applyBorder="1" applyAlignment="1">
      <alignment horizontal="center" vertical="center" wrapText="1"/>
    </xf>
    <xf numFmtId="0" fontId="67" fillId="18" borderId="98" xfId="3" applyFont="1" applyFill="1" applyBorder="1" applyAlignment="1" applyProtection="1">
      <alignment horizontal="left" vertical="top"/>
      <protection locked="0"/>
    </xf>
    <xf numFmtId="0" fontId="67" fillId="18" borderId="99" xfId="3" applyFont="1" applyFill="1" applyBorder="1" applyAlignment="1" applyProtection="1">
      <alignment horizontal="left" vertical="top"/>
      <protection locked="0"/>
    </xf>
    <xf numFmtId="0" fontId="67" fillId="18" borderId="52" xfId="3" applyFont="1" applyFill="1" applyBorder="1" applyAlignment="1" applyProtection="1">
      <alignment horizontal="left" vertical="top"/>
      <protection locked="0"/>
    </xf>
    <xf numFmtId="0" fontId="67" fillId="18" borderId="97" xfId="3" applyFont="1" applyFill="1" applyBorder="1" applyAlignment="1" applyProtection="1">
      <alignment horizontal="left" vertical="top"/>
      <protection locked="0"/>
    </xf>
    <xf numFmtId="0" fontId="67" fillId="19" borderId="75" xfId="3" applyFont="1" applyFill="1" applyBorder="1" applyAlignment="1" applyProtection="1">
      <alignment vertical="top"/>
      <protection locked="0"/>
    </xf>
    <xf numFmtId="0" fontId="67" fillId="19" borderId="4" xfId="3" applyFont="1" applyFill="1" applyBorder="1" applyAlignment="1" applyProtection="1">
      <alignment vertical="top"/>
      <protection locked="0"/>
    </xf>
    <xf numFmtId="0" fontId="67" fillId="19" borderId="76" xfId="3" applyFont="1" applyFill="1" applyBorder="1" applyAlignment="1" applyProtection="1">
      <alignment vertical="top"/>
      <protection locked="0"/>
    </xf>
    <xf numFmtId="0" fontId="72" fillId="17" borderId="77" xfId="3" applyFont="1" applyFill="1" applyBorder="1" applyAlignment="1">
      <alignment horizontal="center" vertical="center"/>
    </xf>
    <xf numFmtId="0" fontId="72" fillId="17" borderId="78" xfId="3" applyFont="1" applyFill="1" applyBorder="1" applyAlignment="1">
      <alignment horizontal="center" vertical="center"/>
    </xf>
    <xf numFmtId="0" fontId="72" fillId="17" borderId="79" xfId="3" applyFont="1" applyFill="1" applyBorder="1" applyAlignment="1">
      <alignment horizontal="center" vertical="center"/>
    </xf>
    <xf numFmtId="0" fontId="72" fillId="6" borderId="67" xfId="3" applyFont="1" applyFill="1" applyBorder="1" applyAlignment="1">
      <alignment horizontal="center" vertical="center"/>
    </xf>
    <xf numFmtId="0" fontId="72" fillId="6" borderId="25" xfId="3" applyFont="1" applyFill="1" applyBorder="1" applyAlignment="1">
      <alignment horizontal="center" vertical="center"/>
    </xf>
    <xf numFmtId="0" fontId="72" fillId="6" borderId="70" xfId="3" applyFont="1" applyFill="1" applyBorder="1" applyAlignment="1">
      <alignment horizontal="center" vertical="center"/>
    </xf>
    <xf numFmtId="0" fontId="1" fillId="0" borderId="0" xfId="3" applyAlignment="1">
      <alignment horizontal="center"/>
    </xf>
    <xf numFmtId="0" fontId="68" fillId="25" borderId="55" xfId="3" applyFont="1" applyFill="1" applyBorder="1" applyAlignment="1">
      <alignment horizontal="center" vertical="center" wrapText="1"/>
    </xf>
    <xf numFmtId="0" fontId="68" fillId="25" borderId="10" xfId="3" applyFont="1" applyFill="1" applyBorder="1" applyAlignment="1">
      <alignment horizontal="center" vertical="center" wrapText="1"/>
    </xf>
    <xf numFmtId="0" fontId="68" fillId="25" borderId="56" xfId="3" applyFont="1" applyFill="1" applyBorder="1" applyAlignment="1">
      <alignment horizontal="center" vertical="center" wrapText="1"/>
    </xf>
    <xf numFmtId="0" fontId="72" fillId="14" borderId="57" xfId="3" applyFont="1" applyFill="1" applyBorder="1" applyAlignment="1">
      <alignment horizontal="center" vertical="center"/>
    </xf>
    <xf numFmtId="0" fontId="72" fillId="14" borderId="58" xfId="3" applyFont="1" applyFill="1" applyBorder="1" applyAlignment="1">
      <alignment horizontal="center" vertical="center"/>
    </xf>
    <xf numFmtId="0" fontId="72" fillId="14" borderId="59" xfId="3" applyFont="1" applyFill="1" applyBorder="1" applyAlignment="1">
      <alignment horizontal="center" vertical="center"/>
    </xf>
    <xf numFmtId="0" fontId="72" fillId="14" borderId="63" xfId="3" applyFont="1" applyFill="1" applyBorder="1" applyAlignment="1">
      <alignment horizontal="center" vertical="center"/>
    </xf>
    <xf numFmtId="0" fontId="72" fillId="14" borderId="21" xfId="3" applyFont="1" applyFill="1" applyBorder="1" applyAlignment="1">
      <alignment horizontal="center" vertical="center"/>
    </xf>
    <xf numFmtId="0" fontId="72" fillId="14" borderId="64" xfId="3" applyFont="1" applyFill="1" applyBorder="1" applyAlignment="1">
      <alignment horizontal="center" vertical="center"/>
    </xf>
    <xf numFmtId="0" fontId="72" fillId="14" borderId="60" xfId="3" applyFont="1" applyFill="1" applyBorder="1" applyAlignment="1">
      <alignment horizontal="center" vertical="center"/>
    </xf>
    <xf numFmtId="0" fontId="72" fillId="14" borderId="61" xfId="3" applyFont="1" applyFill="1" applyBorder="1" applyAlignment="1">
      <alignment horizontal="center" vertical="center"/>
    </xf>
    <xf numFmtId="0" fontId="72" fillId="14" borderId="62" xfId="3" applyFont="1" applyFill="1" applyBorder="1" applyAlignment="1">
      <alignment horizontal="center" vertical="center"/>
    </xf>
    <xf numFmtId="0" fontId="72" fillId="14" borderId="65" xfId="3" applyFont="1" applyFill="1" applyBorder="1" applyAlignment="1">
      <alignment horizontal="center" vertical="center"/>
    </xf>
    <xf numFmtId="0" fontId="72" fillId="14" borderId="20" xfId="3" applyFont="1" applyFill="1" applyBorder="1" applyAlignment="1">
      <alignment horizontal="center" vertical="center"/>
    </xf>
    <xf numFmtId="0" fontId="72" fillId="14" borderId="66" xfId="3" applyFont="1" applyFill="1" applyBorder="1" applyAlignment="1">
      <alignment horizontal="center" vertical="center"/>
    </xf>
    <xf numFmtId="0" fontId="72" fillId="17" borderId="67" xfId="3" applyFont="1" applyFill="1" applyBorder="1" applyAlignment="1">
      <alignment horizontal="center" vertical="center"/>
    </xf>
    <xf numFmtId="0" fontId="72" fillId="17" borderId="68" xfId="3" applyFont="1" applyFill="1" applyBorder="1" applyAlignment="1">
      <alignment horizontal="center" vertical="center"/>
    </xf>
    <xf numFmtId="0" fontId="72" fillId="25" borderId="69" xfId="3" applyFont="1" applyFill="1" applyBorder="1" applyAlignment="1">
      <alignment horizontal="center" vertical="center"/>
    </xf>
    <xf numFmtId="0" fontId="72" fillId="25" borderId="70" xfId="3" applyFont="1" applyFill="1" applyBorder="1" applyAlignment="1">
      <alignment horizontal="center" vertical="center"/>
    </xf>
    <xf numFmtId="0" fontId="72" fillId="6" borderId="68" xfId="3" applyFont="1" applyFill="1" applyBorder="1" applyAlignment="1">
      <alignment horizontal="center" vertical="center"/>
    </xf>
    <xf numFmtId="0" fontId="67" fillId="18" borderId="94" xfId="3" applyFont="1" applyFill="1" applyBorder="1" applyAlignment="1" applyProtection="1">
      <alignment horizontal="left" vertical="top" wrapText="1"/>
      <protection locked="0"/>
    </xf>
    <xf numFmtId="0" fontId="67" fillId="18" borderId="95" xfId="3" applyFont="1" applyFill="1" applyBorder="1" applyAlignment="1" applyProtection="1">
      <alignment horizontal="left" vertical="top" wrapText="1"/>
      <protection locked="0"/>
    </xf>
    <xf numFmtId="0" fontId="67" fillId="18" borderId="53" xfId="3" applyFont="1" applyFill="1" applyBorder="1" applyAlignment="1" applyProtection="1">
      <alignment horizontal="left" vertical="top" wrapText="1"/>
      <protection locked="0"/>
    </xf>
    <xf numFmtId="0" fontId="67" fillId="18" borderId="93" xfId="3" applyFont="1" applyFill="1" applyBorder="1" applyAlignment="1" applyProtection="1">
      <alignment horizontal="left" vertical="top" wrapText="1"/>
      <protection locked="0"/>
    </xf>
    <xf numFmtId="0" fontId="67" fillId="19" borderId="71" xfId="3" applyFont="1" applyFill="1" applyBorder="1" applyAlignment="1" applyProtection="1">
      <alignment vertical="top" wrapText="1"/>
      <protection locked="0"/>
    </xf>
    <xf numFmtId="0" fontId="67" fillId="19" borderId="5" xfId="3" applyFont="1" applyFill="1" applyBorder="1" applyAlignment="1" applyProtection="1">
      <alignment vertical="top"/>
      <protection locked="0"/>
    </xf>
    <xf numFmtId="0" fontId="67" fillId="19" borderId="5" xfId="3" applyFont="1" applyFill="1" applyBorder="1" applyAlignment="1" applyProtection="1">
      <alignment vertical="top" wrapText="1"/>
      <protection locked="0"/>
    </xf>
    <xf numFmtId="0" fontId="67" fillId="19" borderId="72" xfId="3" applyFont="1" applyFill="1" applyBorder="1" applyAlignment="1" applyProtection="1">
      <alignment vertical="top" wrapText="1"/>
      <protection locked="0"/>
    </xf>
    <xf numFmtId="0" fontId="67" fillId="18" borderId="85" xfId="3" applyFont="1" applyFill="1" applyBorder="1" applyAlignment="1" applyProtection="1">
      <alignment horizontal="left" vertical="top"/>
      <protection locked="0"/>
    </xf>
    <xf numFmtId="0" fontId="67" fillId="18" borderId="8" xfId="3" applyFont="1" applyFill="1" applyBorder="1" applyAlignment="1" applyProtection="1">
      <alignment horizontal="left" vertical="top"/>
      <protection locked="0"/>
    </xf>
    <xf numFmtId="0" fontId="67" fillId="18" borderId="2" xfId="3" applyFont="1" applyFill="1" applyBorder="1" applyAlignment="1" applyProtection="1">
      <alignment horizontal="left" vertical="top"/>
      <protection locked="0"/>
    </xf>
    <xf numFmtId="0" fontId="67" fillId="18" borderId="96" xfId="3" applyFont="1" applyFill="1" applyBorder="1" applyAlignment="1" applyProtection="1">
      <alignment horizontal="left" vertical="top"/>
      <protection locked="0"/>
    </xf>
    <xf numFmtId="0" fontId="67" fillId="19" borderId="73" xfId="3" applyFont="1" applyFill="1" applyBorder="1" applyAlignment="1" applyProtection="1">
      <alignment vertical="top"/>
      <protection locked="0"/>
    </xf>
    <xf numFmtId="0" fontId="67" fillId="19" borderId="3" xfId="3" applyFont="1" applyFill="1" applyBorder="1" applyAlignment="1" applyProtection="1">
      <alignment vertical="top"/>
      <protection locked="0"/>
    </xf>
    <xf numFmtId="0" fontId="67" fillId="19" borderId="74" xfId="3" applyFont="1" applyFill="1" applyBorder="1" applyAlignment="1" applyProtection="1">
      <alignment vertical="top"/>
      <protection locked="0"/>
    </xf>
    <xf numFmtId="0" fontId="72" fillId="17" borderId="69" xfId="3" applyFont="1" applyFill="1" applyBorder="1" applyAlignment="1">
      <alignment horizontal="center" vertical="center"/>
    </xf>
    <xf numFmtId="0" fontId="72" fillId="17" borderId="70" xfId="3" applyFont="1" applyFill="1" applyBorder="1" applyAlignment="1">
      <alignment horizontal="center" vertical="center"/>
    </xf>
    <xf numFmtId="0" fontId="72" fillId="6" borderId="69" xfId="3" applyFont="1" applyFill="1" applyBorder="1" applyAlignment="1">
      <alignment horizontal="center" vertical="center"/>
    </xf>
    <xf numFmtId="0" fontId="67" fillId="18" borderId="75" xfId="3" applyFont="1" applyFill="1" applyBorder="1" applyAlignment="1" applyProtection="1">
      <alignment horizontal="left" vertical="top"/>
      <protection locked="0"/>
    </xf>
    <xf numFmtId="0" fontId="67" fillId="18" borderId="4" xfId="3" applyFont="1" applyFill="1" applyBorder="1" applyAlignment="1" applyProtection="1">
      <alignment horizontal="left" vertical="top"/>
      <protection locked="0"/>
    </xf>
    <xf numFmtId="0" fontId="67" fillId="18" borderId="76" xfId="3" applyFont="1" applyFill="1" applyBorder="1" applyAlignment="1" applyProtection="1">
      <alignment horizontal="left" vertical="top"/>
      <protection locked="0"/>
    </xf>
    <xf numFmtId="0" fontId="67" fillId="18" borderId="71" xfId="3" applyFont="1" applyFill="1" applyBorder="1" applyAlignment="1" applyProtection="1">
      <alignment horizontal="left" vertical="top" wrapText="1"/>
      <protection locked="0"/>
    </xf>
    <xf numFmtId="0" fontId="67" fillId="18" borderId="5" xfId="3" applyFont="1" applyFill="1" applyBorder="1" applyAlignment="1" applyProtection="1">
      <alignment horizontal="left" vertical="top"/>
      <protection locked="0"/>
    </xf>
    <xf numFmtId="0" fontId="67" fillId="18" borderId="5" xfId="3" applyFont="1" applyFill="1" applyBorder="1" applyAlignment="1" applyProtection="1">
      <alignment horizontal="left" vertical="top" wrapText="1"/>
      <protection locked="0"/>
    </xf>
    <xf numFmtId="0" fontId="67" fillId="18" borderId="72" xfId="3" applyFont="1" applyFill="1" applyBorder="1" applyAlignment="1" applyProtection="1">
      <alignment horizontal="left" vertical="top"/>
      <protection locked="0"/>
    </xf>
    <xf numFmtId="0" fontId="67" fillId="18" borderId="73" xfId="3" applyFont="1" applyFill="1" applyBorder="1" applyAlignment="1" applyProtection="1">
      <alignment horizontal="left" vertical="top"/>
      <protection locked="0"/>
    </xf>
    <xf numFmtId="0" fontId="67" fillId="18" borderId="3" xfId="3" applyFont="1" applyFill="1" applyBorder="1" applyAlignment="1" applyProtection="1">
      <alignment horizontal="left" vertical="top"/>
      <protection locked="0"/>
    </xf>
    <xf numFmtId="0" fontId="67" fillId="18" borderId="74" xfId="3" applyFont="1" applyFill="1" applyBorder="1" applyAlignment="1" applyProtection="1">
      <alignment horizontal="left" vertical="top"/>
      <protection locked="0"/>
    </xf>
    <xf numFmtId="0" fontId="77" fillId="13" borderId="60" xfId="3" applyFont="1" applyFill="1" applyBorder="1" applyAlignment="1">
      <alignment horizontal="center" vertical="center"/>
    </xf>
    <xf numFmtId="0" fontId="77" fillId="13" borderId="61" xfId="3" applyFont="1" applyFill="1" applyBorder="1" applyAlignment="1">
      <alignment horizontal="center" vertical="center"/>
    </xf>
    <xf numFmtId="0" fontId="77" fillId="13" borderId="89" xfId="3" applyFont="1" applyFill="1" applyBorder="1" applyAlignment="1">
      <alignment horizontal="center" vertical="center"/>
    </xf>
    <xf numFmtId="0" fontId="77" fillId="13" borderId="90" xfId="3" applyFont="1" applyFill="1" applyBorder="1" applyAlignment="1">
      <alignment horizontal="center" vertical="center"/>
    </xf>
    <xf numFmtId="0" fontId="77" fillId="13" borderId="0" xfId="3" applyFont="1" applyFill="1" applyAlignment="1">
      <alignment horizontal="center" vertical="center"/>
    </xf>
    <xf numFmtId="0" fontId="78" fillId="22" borderId="9" xfId="3" applyFont="1" applyFill="1" applyBorder="1" applyAlignment="1">
      <alignment horizontal="center" vertical="center"/>
    </xf>
    <xf numFmtId="0" fontId="78" fillId="22" borderId="25" xfId="3" applyFont="1" applyFill="1" applyBorder="1" applyAlignment="1">
      <alignment horizontal="center" vertical="center"/>
    </xf>
    <xf numFmtId="0" fontId="78" fillId="22" borderId="26" xfId="3" applyFont="1" applyFill="1" applyBorder="1" applyAlignment="1">
      <alignment horizontal="center" vertical="center"/>
    </xf>
    <xf numFmtId="0" fontId="28" fillId="0" borderId="91" xfId="3" applyFont="1" applyBorder="1" applyAlignment="1">
      <alignment horizontal="center" vertical="center"/>
    </xf>
    <xf numFmtId="0" fontId="66" fillId="0" borderId="92" xfId="0" applyFont="1" applyBorder="1" applyAlignment="1">
      <alignment horizontal="center" vertical="center"/>
    </xf>
  </cellXfs>
  <cellStyles count="5">
    <cellStyle name="Hyperlink" xfId="1" xr:uid="{00000000-0005-0000-0000-000000000000}"/>
    <cellStyle name="Lien hypertexte" xfId="2" builtinId="8"/>
    <cellStyle name="Normal" xfId="0" builtinId="0"/>
    <cellStyle name="Normal 2" xfId="3" xr:uid="{109F248D-F36E-41C5-9778-8C9CCF971149}"/>
    <cellStyle name="Normal 6" xfId="4" xr:uid="{06EBFC29-BD8F-4BE1-AC5F-4D3924818546}"/>
  </cellStyles>
  <dxfs count="128">
    <dxf>
      <fill>
        <patternFill>
          <fgColor theme="1"/>
          <bgColor rgb="FFFF0000"/>
        </patternFill>
      </fill>
    </dxf>
    <dxf>
      <fill>
        <patternFill>
          <fgColor theme="1"/>
          <bgColor rgb="FF92D050"/>
        </patternFill>
      </fill>
    </dxf>
    <dxf>
      <fill>
        <patternFill>
          <fgColor theme="1"/>
          <bgColor rgb="FFFFC000"/>
        </patternFill>
      </fill>
    </dxf>
    <dxf>
      <fill>
        <patternFill>
          <fgColor theme="1"/>
          <bgColor rgb="FFFF0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ont>
        <b/>
        <i val="0"/>
      </font>
      <fill>
        <patternFill>
          <bgColor rgb="FF92D050"/>
        </patternFill>
      </fill>
    </dxf>
    <dxf>
      <font>
        <b/>
        <i val="0"/>
      </font>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b/>
        <i val="0"/>
      </font>
      <fill>
        <patternFill>
          <bgColor rgb="FF92D050"/>
        </patternFill>
      </fill>
    </dxf>
    <dxf>
      <font>
        <b/>
        <i val="0"/>
      </font>
      <fill>
        <patternFill>
          <bgColor rgb="FFFF000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b/>
        <i val="0"/>
      </font>
      <fill>
        <patternFill>
          <bgColor rgb="FF92D050"/>
        </patternFill>
      </fill>
    </dxf>
    <dxf>
      <font>
        <b/>
        <i val="0"/>
      </font>
      <fill>
        <patternFill>
          <bgColor rgb="FFFF000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b/>
        <i val="0"/>
      </font>
      <fill>
        <patternFill>
          <bgColor rgb="FF92D050"/>
        </patternFill>
      </fill>
    </dxf>
    <dxf>
      <font>
        <b/>
        <i val="0"/>
      </font>
      <fill>
        <patternFill>
          <bgColor rgb="FFFF000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b/>
        <i val="0"/>
      </font>
      <fill>
        <patternFill>
          <bgColor rgb="FF92D050"/>
        </patternFill>
      </fill>
    </dxf>
    <dxf>
      <font>
        <b/>
        <i val="0"/>
      </font>
      <fill>
        <patternFill>
          <bgColor rgb="FFFF0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b/>
        <i val="0"/>
      </font>
      <fill>
        <patternFill>
          <bgColor rgb="FF92D050"/>
        </patternFill>
      </fill>
    </dxf>
    <dxf>
      <font>
        <b/>
        <i val="0"/>
      </font>
      <fill>
        <patternFill>
          <bgColor rgb="FFFF000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ill>
        <patternFill>
          <bgColor rgb="FF92D050"/>
        </patternFill>
      </fill>
    </dxf>
    <dxf>
      <fill>
        <patternFill>
          <bgColor rgb="FFFF0000"/>
        </patternFill>
      </fill>
    </dxf>
    <dxf>
      <font>
        <b/>
        <i val="0"/>
      </font>
      <fill>
        <patternFill>
          <bgColor rgb="FF92D050"/>
        </patternFill>
      </fill>
    </dxf>
    <dxf>
      <font>
        <b/>
        <i val="0"/>
      </font>
      <fill>
        <patternFill>
          <bgColor rgb="FFFF0000"/>
        </patternFill>
      </fill>
    </dxf>
    <dxf>
      <font>
        <b/>
        <i val="0"/>
      </font>
      <fill>
        <patternFill>
          <bgColor rgb="FF92D050"/>
        </patternFill>
      </fill>
    </dxf>
    <dxf>
      <font>
        <b/>
        <i val="0"/>
      </font>
      <fill>
        <patternFill>
          <bgColor rgb="FFFF0000"/>
        </patternFill>
      </fill>
    </dxf>
    <dxf>
      <fill>
        <patternFill>
          <bgColor rgb="FF92D050"/>
        </patternFill>
      </fill>
    </dxf>
    <dxf>
      <font>
        <color auto="1"/>
      </font>
      <fill>
        <patternFill>
          <bgColor rgb="FF92D05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color auto="1"/>
      </font>
      <fill>
        <patternFill>
          <bgColor rgb="FF92D050"/>
        </patternFill>
      </fill>
    </dxf>
    <dxf>
      <fill>
        <patternFill>
          <bgColor rgb="FFFF0000"/>
        </patternFill>
      </fill>
    </dxf>
    <dxf>
      <font>
        <color theme="0"/>
      </font>
      <fill>
        <patternFill>
          <bgColor rgb="FFFFC000"/>
        </patternFill>
      </fill>
    </dxf>
    <dxf>
      <font>
        <b/>
        <i val="0"/>
      </font>
      <fill>
        <patternFill>
          <bgColor rgb="FF92D050"/>
        </patternFill>
      </fill>
    </dxf>
    <dxf>
      <font>
        <b/>
        <i val="0"/>
      </font>
      <fill>
        <patternFill>
          <bgColor rgb="FFFF0000"/>
        </patternFill>
      </fill>
    </dxf>
    <dxf>
      <font>
        <b/>
        <i val="0"/>
      </font>
      <fill>
        <patternFill>
          <bgColor rgb="FFFFC000"/>
        </patternFill>
      </fill>
    </dxf>
    <dxf>
      <font>
        <b/>
        <i val="0"/>
        <color auto="1"/>
      </font>
      <fill>
        <patternFill>
          <bgColor rgb="FFFFC000"/>
        </patternFill>
      </fill>
    </dxf>
    <dxf>
      <font>
        <b/>
        <i val="0"/>
      </font>
      <fill>
        <patternFill>
          <bgColor rgb="FFFF0000"/>
        </patternFill>
      </fill>
    </dxf>
    <dxf>
      <fill>
        <patternFill>
          <bgColor theme="9" tint="0.59996337778862885"/>
        </patternFill>
      </fill>
    </dxf>
    <dxf>
      <fill>
        <patternFill>
          <bgColor rgb="FFFFD1D1"/>
        </patternFill>
      </fill>
    </dxf>
    <dxf>
      <font>
        <b/>
        <i val="0"/>
      </font>
      <fill>
        <patternFill>
          <bgColor rgb="FFFF0000"/>
        </patternFill>
      </fill>
    </dxf>
    <dxf>
      <font>
        <color rgb="FF0000CC"/>
      </font>
    </dxf>
    <dxf>
      <font>
        <color rgb="FFFF0000"/>
      </font>
    </dxf>
    <dxf>
      <fill>
        <patternFill>
          <bgColor theme="9" tint="0.59996337778862885"/>
        </patternFill>
      </fill>
    </dxf>
    <dxf>
      <fill>
        <patternFill>
          <bgColor rgb="FFFFCDCD"/>
        </patternFill>
      </fill>
    </dxf>
  </dxfs>
  <tableStyles count="0" defaultTableStyle="TableStyleMedium9" defaultPivotStyle="PivotStyleMedium7"/>
  <colors>
    <mruColors>
      <color rgb="FF0000CC"/>
      <color rgb="FFF719CB"/>
      <color rgb="FFFFD1D1"/>
      <color rgb="FFFFCDCD"/>
      <color rgb="FFFA78E0"/>
      <color rgb="FF0070C0"/>
      <color rgb="FF0FD4B3"/>
      <color rgb="FFF57DDD"/>
      <color rgb="FF0EC4A9"/>
      <color rgb="FF0C826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eetMetadata" Target="metadata.xml"/><Relationship Id="rId20"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426981</xdr:colOff>
      <xdr:row>0</xdr:row>
      <xdr:rowOff>0</xdr:rowOff>
    </xdr:from>
    <xdr:to>
      <xdr:col>0</xdr:col>
      <xdr:colOff>1825514</xdr:colOff>
      <xdr:row>2</xdr:row>
      <xdr:rowOff>171012</xdr:rowOff>
    </xdr:to>
    <xdr:pic>
      <xdr:nvPicPr>
        <xdr:cNvPr id="2" name="Image 1" descr="OC Sport - Organisme Certificateur de la Branche du Sport ">
          <a:extLst>
            <a:ext uri="{FF2B5EF4-FFF2-40B4-BE49-F238E27FC236}">
              <a16:creationId xmlns:a16="http://schemas.microsoft.com/office/drawing/2014/main" id="{4C6E92D0-EAEE-4F50-B0D5-3A3304EE47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5076" y="0"/>
          <a:ext cx="1389008" cy="11578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209550</xdr:colOff>
      <xdr:row>43</xdr:row>
      <xdr:rowOff>45720</xdr:rowOff>
    </xdr:from>
    <xdr:to>
      <xdr:col>16</xdr:col>
      <xdr:colOff>134677</xdr:colOff>
      <xdr:row>48</xdr:row>
      <xdr:rowOff>19050</xdr:rowOff>
    </xdr:to>
    <xdr:pic>
      <xdr:nvPicPr>
        <xdr:cNvPr id="2" name="Image 1" descr="Une image contenant texte, Police, Graphique, capture d’écran&#10;&#10;Description générée automatiquement">
          <a:extLst>
            <a:ext uri="{FF2B5EF4-FFF2-40B4-BE49-F238E27FC236}">
              <a16:creationId xmlns:a16="http://schemas.microsoft.com/office/drawing/2014/main" id="{6A848B47-BEB7-488B-AD92-8FCBFB08413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745730" y="6286500"/>
          <a:ext cx="1485322" cy="838200"/>
        </a:xfrm>
        <a:prstGeom prst="rect">
          <a:avLst/>
        </a:prstGeom>
        <a:noFill/>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180975</xdr:colOff>
      <xdr:row>0</xdr:row>
      <xdr:rowOff>158116</xdr:rowOff>
    </xdr:from>
    <xdr:to>
      <xdr:col>0</xdr:col>
      <xdr:colOff>1292241</xdr:colOff>
      <xdr:row>3</xdr:row>
      <xdr:rowOff>186691</xdr:rowOff>
    </xdr:to>
    <xdr:pic>
      <xdr:nvPicPr>
        <xdr:cNvPr id="2" name="Image 1" descr="Une image contenant texte, Police, Graphique, capture d’écran&#10;&#10;Description générée automatiquement">
          <a:extLst>
            <a:ext uri="{FF2B5EF4-FFF2-40B4-BE49-F238E27FC236}">
              <a16:creationId xmlns:a16="http://schemas.microsoft.com/office/drawing/2014/main" id="{2D84C27D-CFCD-8AFD-9387-456DB6A38819}"/>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158116"/>
          <a:ext cx="1095391" cy="622935"/>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180975</xdr:colOff>
      <xdr:row>0</xdr:row>
      <xdr:rowOff>158116</xdr:rowOff>
    </xdr:from>
    <xdr:to>
      <xdr:col>0</xdr:col>
      <xdr:colOff>1292241</xdr:colOff>
      <xdr:row>3</xdr:row>
      <xdr:rowOff>186691</xdr:rowOff>
    </xdr:to>
    <xdr:pic>
      <xdr:nvPicPr>
        <xdr:cNvPr id="2" name="Image 1" descr="Une image contenant texte, Police, Graphique, capture d’écran&#10;&#10;Description générée automatiquement">
          <a:extLst>
            <a:ext uri="{FF2B5EF4-FFF2-40B4-BE49-F238E27FC236}">
              <a16:creationId xmlns:a16="http://schemas.microsoft.com/office/drawing/2014/main" id="{EB85BF7B-D153-4D8C-9785-BBA6C8E7615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80975" y="158116"/>
          <a:ext cx="1111266" cy="62865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571501</xdr:colOff>
      <xdr:row>0</xdr:row>
      <xdr:rowOff>0</xdr:rowOff>
    </xdr:from>
    <xdr:to>
      <xdr:col>1</xdr:col>
      <xdr:colOff>1943101</xdr:colOff>
      <xdr:row>0</xdr:row>
      <xdr:rowOff>1219200</xdr:rowOff>
    </xdr:to>
    <xdr:pic>
      <xdr:nvPicPr>
        <xdr:cNvPr id="2" name="Image 1" descr="OC Sport - Organisme Certificateur de la Branche du Sport ">
          <a:extLst>
            <a:ext uri="{FF2B5EF4-FFF2-40B4-BE49-F238E27FC236}">
              <a16:creationId xmlns:a16="http://schemas.microsoft.com/office/drawing/2014/main" id="{E00188E5-57AE-401F-8F20-A737905787C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1" y="0"/>
          <a:ext cx="1371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571501</xdr:colOff>
      <xdr:row>0</xdr:row>
      <xdr:rowOff>0</xdr:rowOff>
    </xdr:from>
    <xdr:to>
      <xdr:col>1</xdr:col>
      <xdr:colOff>1790701</xdr:colOff>
      <xdr:row>0</xdr:row>
      <xdr:rowOff>1223122</xdr:rowOff>
    </xdr:to>
    <xdr:pic>
      <xdr:nvPicPr>
        <xdr:cNvPr id="2" name="Image 1" descr="OC Sport - Organisme Certificateur de la Branche du Sport ">
          <a:extLst>
            <a:ext uri="{FF2B5EF4-FFF2-40B4-BE49-F238E27FC236}">
              <a16:creationId xmlns:a16="http://schemas.microsoft.com/office/drawing/2014/main" id="{140334FD-05DE-4E77-948B-2A1F50681C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1" y="0"/>
          <a:ext cx="1219200" cy="122693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1943101</xdr:colOff>
      <xdr:row>0</xdr:row>
      <xdr:rowOff>1219200</xdr:rowOff>
    </xdr:to>
    <xdr:pic>
      <xdr:nvPicPr>
        <xdr:cNvPr id="3" name="Image 2" descr="OC Sport - Organisme Certificateur de la Branche du Sport ">
          <a:extLst>
            <a:ext uri="{FF2B5EF4-FFF2-40B4-BE49-F238E27FC236}">
              <a16:creationId xmlns:a16="http://schemas.microsoft.com/office/drawing/2014/main" id="{76FD4F3B-AAAB-4A5C-9B3F-679819A9E35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371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571501</xdr:colOff>
      <xdr:row>0</xdr:row>
      <xdr:rowOff>0</xdr:rowOff>
    </xdr:from>
    <xdr:to>
      <xdr:col>1</xdr:col>
      <xdr:colOff>1748790</xdr:colOff>
      <xdr:row>0</xdr:row>
      <xdr:rowOff>1101090</xdr:rowOff>
    </xdr:to>
    <xdr:pic>
      <xdr:nvPicPr>
        <xdr:cNvPr id="2" name="Image 1" descr="OC Sport - Organisme Certificateur de la Branche du Sport ">
          <a:extLst>
            <a:ext uri="{FF2B5EF4-FFF2-40B4-BE49-F238E27FC236}">
              <a16:creationId xmlns:a16="http://schemas.microsoft.com/office/drawing/2014/main" id="{BCE01913-A656-4DCD-8822-069F8B29A2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1" y="0"/>
          <a:ext cx="1177289" cy="11010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1790701</xdr:colOff>
      <xdr:row>0</xdr:row>
      <xdr:rowOff>1223122</xdr:rowOff>
    </xdr:to>
    <xdr:pic>
      <xdr:nvPicPr>
        <xdr:cNvPr id="3" name="Image 2" descr="OC Sport - Organisme Certificateur de la Branche du Sport ">
          <a:extLst>
            <a:ext uri="{FF2B5EF4-FFF2-40B4-BE49-F238E27FC236}">
              <a16:creationId xmlns:a16="http://schemas.microsoft.com/office/drawing/2014/main" id="{1343CB26-69ED-478D-A8C2-6C0DD24574A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219200" cy="1223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1943101</xdr:colOff>
      <xdr:row>0</xdr:row>
      <xdr:rowOff>1219200</xdr:rowOff>
    </xdr:to>
    <xdr:pic>
      <xdr:nvPicPr>
        <xdr:cNvPr id="4" name="Image 3" descr="OC Sport - Organisme Certificateur de la Branche du Sport ">
          <a:extLst>
            <a:ext uri="{FF2B5EF4-FFF2-40B4-BE49-F238E27FC236}">
              <a16:creationId xmlns:a16="http://schemas.microsoft.com/office/drawing/2014/main" id="{BCD10FD2-186D-4A8A-BA40-74867C4CCE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371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571500</xdr:colOff>
      <xdr:row>0</xdr:row>
      <xdr:rowOff>1</xdr:rowOff>
    </xdr:from>
    <xdr:to>
      <xdr:col>1</xdr:col>
      <xdr:colOff>1748789</xdr:colOff>
      <xdr:row>0</xdr:row>
      <xdr:rowOff>1101091</xdr:rowOff>
    </xdr:to>
    <xdr:pic>
      <xdr:nvPicPr>
        <xdr:cNvPr id="2" name="Image 1" descr="OC Sport - Organisme Certificateur de la Branche du Sport ">
          <a:extLst>
            <a:ext uri="{FF2B5EF4-FFF2-40B4-BE49-F238E27FC236}">
              <a16:creationId xmlns:a16="http://schemas.microsoft.com/office/drawing/2014/main" id="{F36ED061-CF89-45E4-B0C6-9107F791CD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13460" y="1"/>
          <a:ext cx="1171574" cy="1095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1790701</xdr:colOff>
      <xdr:row>0</xdr:row>
      <xdr:rowOff>1223122</xdr:rowOff>
    </xdr:to>
    <xdr:pic>
      <xdr:nvPicPr>
        <xdr:cNvPr id="3" name="Image 2" descr="OC Sport - Organisme Certificateur de la Branche du Sport ">
          <a:extLst>
            <a:ext uri="{FF2B5EF4-FFF2-40B4-BE49-F238E27FC236}">
              <a16:creationId xmlns:a16="http://schemas.microsoft.com/office/drawing/2014/main" id="{8C06089D-C9D8-48A8-BDB1-8654B40601B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219200" cy="1223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1943101</xdr:colOff>
      <xdr:row>0</xdr:row>
      <xdr:rowOff>1219200</xdr:rowOff>
    </xdr:to>
    <xdr:pic>
      <xdr:nvPicPr>
        <xdr:cNvPr id="4" name="Image 3" descr="OC Sport - Organisme Certificateur de la Branche du Sport ">
          <a:extLst>
            <a:ext uri="{FF2B5EF4-FFF2-40B4-BE49-F238E27FC236}">
              <a16:creationId xmlns:a16="http://schemas.microsoft.com/office/drawing/2014/main" id="{1F5C2536-E6C3-4539-8DBB-36F6C62E83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371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571500</xdr:colOff>
      <xdr:row>0</xdr:row>
      <xdr:rowOff>1</xdr:rowOff>
    </xdr:from>
    <xdr:to>
      <xdr:col>1</xdr:col>
      <xdr:colOff>1748789</xdr:colOff>
      <xdr:row>0</xdr:row>
      <xdr:rowOff>1101091</xdr:rowOff>
    </xdr:to>
    <xdr:pic>
      <xdr:nvPicPr>
        <xdr:cNvPr id="2" name="Image 1" descr="OC Sport - Organisme Certificateur de la Branche du Sport ">
          <a:extLst>
            <a:ext uri="{FF2B5EF4-FFF2-40B4-BE49-F238E27FC236}">
              <a16:creationId xmlns:a16="http://schemas.microsoft.com/office/drawing/2014/main" id="{F922088E-509F-4FC3-BB31-97FD3832BF1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0" y="1"/>
          <a:ext cx="1177289" cy="11010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1790701</xdr:colOff>
      <xdr:row>0</xdr:row>
      <xdr:rowOff>1223122</xdr:rowOff>
    </xdr:to>
    <xdr:pic>
      <xdr:nvPicPr>
        <xdr:cNvPr id="3" name="Image 2" descr="OC Sport - Organisme Certificateur de la Branche du Sport ">
          <a:extLst>
            <a:ext uri="{FF2B5EF4-FFF2-40B4-BE49-F238E27FC236}">
              <a16:creationId xmlns:a16="http://schemas.microsoft.com/office/drawing/2014/main" id="{0AF4251D-5BD1-4EEA-BAD0-06429F05B1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219200" cy="122312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571501</xdr:colOff>
      <xdr:row>0</xdr:row>
      <xdr:rowOff>0</xdr:rowOff>
    </xdr:from>
    <xdr:to>
      <xdr:col>1</xdr:col>
      <xdr:colOff>1943101</xdr:colOff>
      <xdr:row>0</xdr:row>
      <xdr:rowOff>1219200</xdr:rowOff>
    </xdr:to>
    <xdr:pic>
      <xdr:nvPicPr>
        <xdr:cNvPr id="4" name="Image 3" descr="OC Sport - Organisme Certificateur de la Branche du Sport ">
          <a:extLst>
            <a:ext uri="{FF2B5EF4-FFF2-40B4-BE49-F238E27FC236}">
              <a16:creationId xmlns:a16="http://schemas.microsoft.com/office/drawing/2014/main" id="{C7C53B2D-A438-4B3A-97D7-D714E7A9C4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5841" y="0"/>
          <a:ext cx="1371600" cy="12192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hème Office">
  <a:themeElements>
    <a:clrScheme name="Bureau">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Bureau">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Bureau">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xDef>
      <a:spPr>
        <a:solidFill>
          <a:schemeClr val="lt1"/>
        </a:solidFill>
        <a:ln w="9525" cmpd="sng">
          <a:solidFill>
            <a:schemeClr val="lt1">
              <a:shade val="50000"/>
            </a:schemeClr>
          </a:solidFill>
        </a:ln>
      </a:spPr>
      <a:bodyPr vertOverflow="clip" horzOverflow="clip" wrap="square" rtlCol="0" anchor="t"/>
      <a:lstStyle>
        <a:defPPr algn="l">
          <a:defRPr sz="1100" b="1"/>
        </a:defPPr>
      </a:lstStyle>
      <a:style>
        <a:lnRef idx="0">
          <a:scrgbClr r="0" g="0" b="0"/>
        </a:lnRef>
        <a:fillRef idx="0">
          <a:scrgbClr r="0" g="0" b="0"/>
        </a:fillRef>
        <a:effectRef idx="0">
          <a:scrgbClr r="0" g="0" b="0"/>
        </a:effectRef>
        <a:fontRef idx="minor">
          <a:schemeClr val="dk1"/>
        </a:fontRef>
      </a:style>
    </a:tx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4.bin"/><Relationship Id="rId1" Type="http://schemas.openxmlformats.org/officeDocument/2006/relationships/hyperlink" Target="mailto:gdupont@gmail.com"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DD11C-1BE4-4E50-A5DF-2AC94E132DB6}">
  <sheetPr>
    <tabColor rgb="FFF719CB"/>
  </sheetPr>
  <dimension ref="A1:F61"/>
  <sheetViews>
    <sheetView showGridLines="0" topLeftCell="A16" zoomScaleNormal="100" workbookViewId="0">
      <selection activeCell="E20" sqref="E20"/>
    </sheetView>
  </sheetViews>
  <sheetFormatPr baseColWidth="10" defaultColWidth="11" defaultRowHeight="15.6" x14ac:dyDescent="0.3"/>
  <cols>
    <col min="1" max="1" width="120.09765625" customWidth="1"/>
  </cols>
  <sheetData>
    <row r="1" spans="1:6" ht="30.75" customHeight="1" x14ac:dyDescent="0.3">
      <c r="A1" s="214" t="s">
        <v>145</v>
      </c>
    </row>
    <row r="2" spans="1:6" ht="46.5" customHeight="1" x14ac:dyDescent="0.3">
      <c r="A2" s="215"/>
      <c r="C2" s="49"/>
      <c r="D2" s="49"/>
      <c r="E2" s="49"/>
      <c r="F2" s="49"/>
    </row>
    <row r="3" spans="1:6" ht="21.75" customHeight="1" x14ac:dyDescent="0.3">
      <c r="A3" s="215"/>
      <c r="C3" s="49"/>
      <c r="D3" s="49"/>
      <c r="E3" s="49"/>
      <c r="F3" s="49"/>
    </row>
    <row r="4" spans="1:6" ht="18" x14ac:dyDescent="0.3">
      <c r="A4" s="171" t="s">
        <v>0</v>
      </c>
      <c r="B4" s="49"/>
      <c r="C4" s="49"/>
      <c r="D4" s="49"/>
      <c r="E4" s="49"/>
      <c r="F4" s="49"/>
    </row>
    <row r="5" spans="1:6" s="58" customFormat="1" ht="179.4" customHeight="1" x14ac:dyDescent="0.3">
      <c r="A5" s="169" t="s">
        <v>182</v>
      </c>
      <c r="B5" s="57"/>
      <c r="C5" s="57"/>
      <c r="D5" s="57"/>
      <c r="E5" s="57"/>
      <c r="F5" s="57"/>
    </row>
    <row r="6" spans="1:6" ht="12" customHeight="1" x14ac:dyDescent="0.3">
      <c r="A6" s="170"/>
      <c r="B6" s="49"/>
      <c r="C6" s="49"/>
      <c r="D6" s="49"/>
      <c r="E6" s="49"/>
      <c r="F6" s="49"/>
    </row>
    <row r="7" spans="1:6" s="50" customFormat="1" x14ac:dyDescent="0.3">
      <c r="A7" s="172" t="s">
        <v>1</v>
      </c>
    </row>
    <row r="8" spans="1:6" s="50" customFormat="1" ht="10.5" customHeight="1" x14ac:dyDescent="0.3">
      <c r="A8" s="173"/>
    </row>
    <row r="9" spans="1:6" s="58" customFormat="1" ht="60.75" customHeight="1" x14ac:dyDescent="0.3">
      <c r="A9" s="174" t="s">
        <v>167</v>
      </c>
    </row>
    <row r="10" spans="1:6" s="50" customFormat="1" ht="10.5" customHeight="1" x14ac:dyDescent="0.3">
      <c r="A10" s="175"/>
    </row>
    <row r="11" spans="1:6" s="58" customFormat="1" ht="79.8" customHeight="1" x14ac:dyDescent="0.3">
      <c r="A11" s="174" t="s">
        <v>168</v>
      </c>
    </row>
    <row r="12" spans="1:6" s="50" customFormat="1" ht="10.5" customHeight="1" x14ac:dyDescent="0.3">
      <c r="A12" s="175"/>
    </row>
    <row r="13" spans="1:6" s="58" customFormat="1" ht="93.6" customHeight="1" x14ac:dyDescent="0.3">
      <c r="A13" s="174" t="s">
        <v>169</v>
      </c>
    </row>
    <row r="14" spans="1:6" s="50" customFormat="1" ht="10.5" customHeight="1" x14ac:dyDescent="0.3">
      <c r="A14" s="175"/>
    </row>
    <row r="15" spans="1:6" s="50" customFormat="1" ht="68.400000000000006" customHeight="1" x14ac:dyDescent="0.3">
      <c r="A15" s="174" t="s">
        <v>170</v>
      </c>
    </row>
    <row r="16" spans="1:6" s="58" customFormat="1" ht="10.5" customHeight="1" x14ac:dyDescent="0.3">
      <c r="A16" s="174"/>
    </row>
    <row r="17" spans="1:1" s="58" customFormat="1" ht="101.4" customHeight="1" x14ac:dyDescent="0.3">
      <c r="A17" s="183" t="s">
        <v>171</v>
      </c>
    </row>
    <row r="18" spans="1:1" s="58" customFormat="1" ht="10.5" customHeight="1" x14ac:dyDescent="0.3">
      <c r="A18" s="183"/>
    </row>
    <row r="19" spans="1:1" s="58" customFormat="1" ht="36" customHeight="1" x14ac:dyDescent="0.3">
      <c r="A19" s="183" t="s">
        <v>180</v>
      </c>
    </row>
    <row r="20" spans="1:1" s="58" customFormat="1" ht="10.5" customHeight="1" x14ac:dyDescent="0.3">
      <c r="A20" s="184"/>
    </row>
    <row r="21" spans="1:1" x14ac:dyDescent="0.3">
      <c r="A21" s="95" t="s">
        <v>2</v>
      </c>
    </row>
    <row r="22" spans="1:1" ht="8.4" customHeight="1" x14ac:dyDescent="0.3">
      <c r="A22" s="181"/>
    </row>
    <row r="23" spans="1:1" ht="31.2" x14ac:dyDescent="0.3">
      <c r="A23" s="170" t="s">
        <v>125</v>
      </c>
    </row>
    <row r="24" spans="1:1" ht="10.95" customHeight="1" x14ac:dyDescent="0.3">
      <c r="A24" s="170"/>
    </row>
    <row r="25" spans="1:1" ht="31.2" x14ac:dyDescent="0.3">
      <c r="A25" s="170" t="s">
        <v>126</v>
      </c>
    </row>
    <row r="26" spans="1:1" x14ac:dyDescent="0.3">
      <c r="A26" s="170"/>
    </row>
    <row r="27" spans="1:1" x14ac:dyDescent="0.3">
      <c r="A27" s="170" t="s">
        <v>181</v>
      </c>
    </row>
    <row r="28" spans="1:1" x14ac:dyDescent="0.3">
      <c r="A28" s="170"/>
    </row>
    <row r="29" spans="1:1" ht="31.2" x14ac:dyDescent="0.3">
      <c r="A29" s="170" t="s">
        <v>183</v>
      </c>
    </row>
    <row r="30" spans="1:1" ht="16.2" thickBot="1" x14ac:dyDescent="0.35">
      <c r="A30" s="182"/>
    </row>
    <row r="31" spans="1:1" x14ac:dyDescent="0.3">
      <c r="A31" s="51"/>
    </row>
    <row r="32" spans="1:1" x14ac:dyDescent="0.3">
      <c r="A32" s="51"/>
    </row>
    <row r="33" spans="1:1" x14ac:dyDescent="0.3">
      <c r="A33" s="51"/>
    </row>
    <row r="34" spans="1:1" x14ac:dyDescent="0.3">
      <c r="A34" s="51"/>
    </row>
    <row r="35" spans="1:1" x14ac:dyDescent="0.3">
      <c r="A35" s="51"/>
    </row>
    <row r="36" spans="1:1" x14ac:dyDescent="0.3">
      <c r="A36" s="51"/>
    </row>
    <row r="37" spans="1:1" x14ac:dyDescent="0.3">
      <c r="A37" s="51"/>
    </row>
    <row r="38" spans="1:1" x14ac:dyDescent="0.3">
      <c r="A38" s="51"/>
    </row>
    <row r="39" spans="1:1" x14ac:dyDescent="0.3">
      <c r="A39" s="51"/>
    </row>
    <row r="40" spans="1:1" x14ac:dyDescent="0.3">
      <c r="A40" s="51"/>
    </row>
    <row r="41" spans="1:1" x14ac:dyDescent="0.3">
      <c r="A41" s="51"/>
    </row>
    <row r="42" spans="1:1" x14ac:dyDescent="0.3">
      <c r="A42" s="51"/>
    </row>
    <row r="43" spans="1:1" x14ac:dyDescent="0.3">
      <c r="A43" s="51"/>
    </row>
    <row r="44" spans="1:1" x14ac:dyDescent="0.3">
      <c r="A44" s="51"/>
    </row>
    <row r="45" spans="1:1" x14ac:dyDescent="0.3">
      <c r="A45" s="51"/>
    </row>
    <row r="46" spans="1:1" x14ac:dyDescent="0.3">
      <c r="A46" s="51"/>
    </row>
    <row r="47" spans="1:1" x14ac:dyDescent="0.3">
      <c r="A47" s="51"/>
    </row>
    <row r="48" spans="1:1" x14ac:dyDescent="0.3">
      <c r="A48" s="51"/>
    </row>
    <row r="49" spans="1:1" x14ac:dyDescent="0.3">
      <c r="A49" s="51"/>
    </row>
    <row r="50" spans="1:1" x14ac:dyDescent="0.3">
      <c r="A50" s="51"/>
    </row>
    <row r="51" spans="1:1" x14ac:dyDescent="0.3">
      <c r="A51" s="51"/>
    </row>
    <row r="52" spans="1:1" x14ac:dyDescent="0.3">
      <c r="A52" s="51"/>
    </row>
    <row r="53" spans="1:1" x14ac:dyDescent="0.3">
      <c r="A53" s="51"/>
    </row>
    <row r="54" spans="1:1" x14ac:dyDescent="0.3">
      <c r="A54" s="51"/>
    </row>
    <row r="55" spans="1:1" x14ac:dyDescent="0.3">
      <c r="A55" s="51"/>
    </row>
    <row r="56" spans="1:1" x14ac:dyDescent="0.3">
      <c r="A56" s="51"/>
    </row>
    <row r="57" spans="1:1" x14ac:dyDescent="0.3">
      <c r="A57" s="51"/>
    </row>
    <row r="58" spans="1:1" x14ac:dyDescent="0.3">
      <c r="A58" s="51"/>
    </row>
    <row r="59" spans="1:1" x14ac:dyDescent="0.3">
      <c r="A59" s="51"/>
    </row>
    <row r="60" spans="1:1" x14ac:dyDescent="0.3">
      <c r="A60" s="51"/>
    </row>
    <row r="61" spans="1:1" x14ac:dyDescent="0.3">
      <c r="A61" s="51"/>
    </row>
  </sheetData>
  <mergeCells count="1">
    <mergeCell ref="A1:A3"/>
  </mergeCells>
  <printOptions horizontalCentered="1"/>
  <pageMargins left="0.23622047244094491" right="0.23622047244094491" top="0.55118110236220474" bottom="0.35433070866141736" header="0.31496062992125984" footer="0.31496062992125984"/>
  <pageSetup paperSize="9" scale="95" orientation="portrait" horizontalDpi="360" verticalDpi="360" r:id="rId1"/>
  <headerFooter>
    <oddHeader>&amp;CTFP "Chargé de développement d'une structure sportive associative" (RNCP38142)
KIT INGENIERIE / NOTICE EXPLICATIVE</oddHeader>
    <oddFooter>&amp;LV1.2_100124</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BC93"/>
  <sheetViews>
    <sheetView tabSelected="1" zoomScale="70" zoomScaleNormal="70" workbookViewId="0">
      <pane ySplit="2" topLeftCell="A3" activePane="bottomLeft" state="frozenSplit"/>
      <selection activeCell="A6" sqref="A6"/>
      <selection pane="bottomLeft" activeCell="B1" sqref="B1:I1"/>
    </sheetView>
  </sheetViews>
  <sheetFormatPr baseColWidth="10" defaultColWidth="11" defaultRowHeight="15" x14ac:dyDescent="0.3"/>
  <cols>
    <col min="1" max="1" width="3.59765625" style="3" customWidth="1"/>
    <col min="2" max="2" width="59.8984375" style="3" customWidth="1"/>
    <col min="3" max="3" width="15.59765625" style="43" customWidth="1"/>
    <col min="4" max="4" width="35.3984375" style="3" customWidth="1"/>
    <col min="5" max="5" width="27.19921875" style="3" customWidth="1"/>
    <col min="6" max="6" width="35.3984375" style="3" customWidth="1"/>
    <col min="7" max="8" width="13.19921875" style="3" customWidth="1"/>
    <col min="9" max="9" width="12.8984375" style="3" customWidth="1"/>
    <col min="10" max="10" width="12.69921875" style="3" customWidth="1"/>
    <col min="11" max="11" width="17.09765625" style="3" customWidth="1"/>
    <col min="12" max="12" width="11.5" style="3" customWidth="1"/>
    <col min="13" max="14" width="9" style="3" customWidth="1"/>
    <col min="15" max="15" width="11" style="3" customWidth="1"/>
    <col min="16" max="18" width="9" style="3" customWidth="1"/>
    <col min="19" max="19" width="10" style="3" customWidth="1"/>
    <col min="20" max="22" width="15.09765625" style="3" customWidth="1"/>
    <col min="23" max="23" width="2.8984375" style="3" customWidth="1"/>
    <col min="24" max="24" width="22.59765625" style="3" bestFit="1" customWidth="1"/>
    <col min="25" max="25" width="18.59765625" style="3" customWidth="1"/>
    <col min="26" max="26" width="9.09765625" style="3" customWidth="1"/>
    <col min="27" max="27" width="15.59765625" style="3" customWidth="1"/>
    <col min="28" max="28" width="12.3984375" style="3" customWidth="1"/>
    <col min="29" max="35" width="11" style="3"/>
    <col min="36" max="36" width="15.09765625" style="3" customWidth="1"/>
    <col min="37" max="37" width="11" style="3"/>
    <col min="38" max="38" width="10.59765625" style="3" customWidth="1"/>
    <col min="39" max="39" width="11" style="3" hidden="1" customWidth="1"/>
    <col min="40" max="40" width="3.09765625" style="3" customWidth="1"/>
    <col min="41" max="41" width="25.5" style="3" bestFit="1" customWidth="1"/>
    <col min="42" max="42" width="19.3984375" style="3" customWidth="1"/>
    <col min="43" max="16384" width="11" style="3"/>
  </cols>
  <sheetData>
    <row r="1" spans="1:55" ht="48.75" customHeight="1" thickBot="1" x14ac:dyDescent="0.35">
      <c r="A1" s="40" t="s">
        <v>6</v>
      </c>
      <c r="B1" s="241" t="s">
        <v>133</v>
      </c>
      <c r="C1" s="242"/>
      <c r="D1" s="242"/>
      <c r="E1" s="242"/>
      <c r="F1" s="242"/>
      <c r="G1" s="242"/>
      <c r="H1" s="242"/>
      <c r="I1" s="243"/>
      <c r="J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row>
    <row r="2" spans="1:55" ht="37.950000000000003" customHeight="1" x14ac:dyDescent="0.3">
      <c r="A2" s="9"/>
      <c r="B2" s="200" t="s">
        <v>7</v>
      </c>
      <c r="C2" s="201" t="s">
        <v>8</v>
      </c>
      <c r="D2" s="202" t="s">
        <v>9</v>
      </c>
      <c r="E2" s="203" t="s">
        <v>10</v>
      </c>
      <c r="F2" s="203" t="s">
        <v>11</v>
      </c>
      <c r="G2" s="203" t="s">
        <v>12</v>
      </c>
      <c r="H2" s="203" t="s">
        <v>13</v>
      </c>
      <c r="I2" s="81" t="s">
        <v>14</v>
      </c>
      <c r="J2" s="9"/>
      <c r="K2" s="8"/>
      <c r="L2" s="8"/>
      <c r="M2" s="8"/>
      <c r="N2" s="8"/>
      <c r="O2" s="8"/>
      <c r="P2" s="8"/>
      <c r="Q2" s="8"/>
      <c r="R2" s="8"/>
      <c r="S2" s="8"/>
      <c r="T2" s="9"/>
      <c r="U2" s="9"/>
      <c r="V2" s="9"/>
      <c r="W2" s="9"/>
      <c r="X2" s="9"/>
      <c r="Y2" s="9"/>
      <c r="Z2" s="9"/>
      <c r="AA2" s="8"/>
      <c r="AB2" s="8"/>
      <c r="AC2" s="8"/>
      <c r="AD2" s="8"/>
      <c r="AE2" s="8"/>
      <c r="AF2" s="8"/>
      <c r="AG2" s="8"/>
      <c r="AH2" s="8"/>
      <c r="AI2" s="8"/>
      <c r="AJ2" s="9"/>
      <c r="AK2" s="9"/>
      <c r="AL2" s="9"/>
      <c r="AM2" s="9"/>
      <c r="AO2" s="9"/>
      <c r="AP2" s="9"/>
      <c r="AQ2" s="9"/>
      <c r="AR2" s="8"/>
      <c r="AS2" s="8"/>
      <c r="AT2" s="8"/>
      <c r="AU2" s="8"/>
      <c r="AV2" s="8"/>
      <c r="AW2" s="8"/>
      <c r="AX2" s="8"/>
      <c r="AY2" s="8"/>
      <c r="AZ2" s="8"/>
      <c r="BA2" s="9"/>
      <c r="BB2" s="9"/>
      <c r="BC2" s="9"/>
    </row>
    <row r="3" spans="1:55" ht="37.950000000000003" customHeight="1" x14ac:dyDescent="0.3">
      <c r="A3" s="15"/>
      <c r="B3" s="230" t="s">
        <v>141</v>
      </c>
      <c r="C3" s="233"/>
      <c r="D3" s="165"/>
      <c r="E3" s="165"/>
      <c r="F3" s="165"/>
      <c r="G3" s="165"/>
      <c r="H3" s="165"/>
      <c r="I3" s="218">
        <f>SUM(G3:H6)</f>
        <v>0</v>
      </c>
      <c r="J3" s="9"/>
      <c r="K3" s="13"/>
      <c r="L3" s="13"/>
      <c r="M3" s="13"/>
      <c r="N3" s="13"/>
      <c r="O3" s="13"/>
      <c r="P3" s="13"/>
      <c r="Q3" s="13"/>
      <c r="R3" s="13"/>
      <c r="S3" s="13"/>
      <c r="T3" s="17"/>
      <c r="U3" s="17"/>
      <c r="V3" s="17"/>
      <c r="W3" s="17"/>
      <c r="X3" s="17"/>
      <c r="Y3" s="11"/>
      <c r="Z3" s="12"/>
      <c r="AA3" s="8"/>
      <c r="AO3" s="10"/>
      <c r="AP3" s="11"/>
      <c r="AQ3" s="12"/>
    </row>
    <row r="4" spans="1:55" ht="37.950000000000003" customHeight="1" x14ac:dyDescent="0.3">
      <c r="A4" s="15"/>
      <c r="B4" s="231"/>
      <c r="C4" s="234"/>
      <c r="D4" s="165"/>
      <c r="E4" s="165"/>
      <c r="F4" s="165"/>
      <c r="G4" s="165"/>
      <c r="H4" s="165"/>
      <c r="I4" s="219"/>
      <c r="J4" s="9"/>
      <c r="K4" s="13"/>
      <c r="L4" s="13"/>
      <c r="M4" s="13"/>
      <c r="N4" s="13"/>
      <c r="O4" s="13"/>
      <c r="P4" s="13"/>
      <c r="Q4" s="13"/>
      <c r="R4" s="13"/>
      <c r="S4" s="13"/>
      <c r="T4" s="17"/>
      <c r="U4" s="17"/>
      <c r="V4" s="17"/>
      <c r="W4" s="17"/>
      <c r="X4" s="17"/>
      <c r="Y4" s="11"/>
      <c r="Z4" s="12"/>
      <c r="AA4" s="8"/>
      <c r="AO4" s="10"/>
      <c r="AP4" s="11"/>
      <c r="AQ4" s="12"/>
    </row>
    <row r="5" spans="1:55" ht="37.950000000000003" customHeight="1" x14ac:dyDescent="0.3">
      <c r="A5" s="15"/>
      <c r="B5" s="231"/>
      <c r="C5" s="234"/>
      <c r="D5" s="165"/>
      <c r="E5" s="165"/>
      <c r="F5" s="165"/>
      <c r="G5" s="165"/>
      <c r="H5" s="165"/>
      <c r="I5" s="219"/>
      <c r="J5" s="9"/>
      <c r="K5" s="13"/>
      <c r="L5" s="13"/>
      <c r="M5" s="13"/>
      <c r="N5" s="13"/>
      <c r="O5" s="13"/>
      <c r="P5" s="13"/>
      <c r="Q5" s="13"/>
      <c r="R5" s="13"/>
      <c r="S5" s="13"/>
      <c r="T5" s="17"/>
      <c r="U5" s="17"/>
      <c r="V5" s="17"/>
      <c r="W5" s="17"/>
      <c r="X5" s="17"/>
      <c r="Y5" s="11"/>
      <c r="Z5" s="12"/>
      <c r="AA5" s="8"/>
      <c r="AO5" s="10"/>
      <c r="AP5" s="11"/>
      <c r="AQ5" s="12"/>
    </row>
    <row r="6" spans="1:55" ht="37.950000000000003" customHeight="1" x14ac:dyDescent="0.3">
      <c r="A6" s="15"/>
      <c r="B6" s="244"/>
      <c r="C6" s="240"/>
      <c r="D6" s="165"/>
      <c r="E6" s="165"/>
      <c r="F6" s="165"/>
      <c r="G6" s="165"/>
      <c r="H6" s="165"/>
      <c r="I6" s="219"/>
      <c r="J6" s="9"/>
      <c r="K6" s="13"/>
      <c r="L6" s="13"/>
      <c r="M6" s="13"/>
      <c r="N6" s="13"/>
      <c r="O6" s="13"/>
      <c r="P6" s="13"/>
      <c r="Q6" s="13"/>
      <c r="R6" s="13"/>
      <c r="S6" s="13"/>
      <c r="T6" s="17"/>
      <c r="U6" s="17"/>
      <c r="V6" s="17"/>
      <c r="W6" s="17"/>
      <c r="X6" s="17"/>
      <c r="Y6" s="11"/>
      <c r="Z6" s="12"/>
      <c r="AA6" s="8"/>
      <c r="AO6" s="10"/>
      <c r="AP6" s="11"/>
      <c r="AQ6" s="12"/>
    </row>
    <row r="7" spans="1:55" ht="37.950000000000003" customHeight="1" x14ac:dyDescent="0.3">
      <c r="A7" s="15"/>
      <c r="B7" s="230" t="s">
        <v>142</v>
      </c>
      <c r="C7" s="233"/>
      <c r="D7" s="165"/>
      <c r="E7" s="165"/>
      <c r="F7" s="165"/>
      <c r="G7" s="165"/>
      <c r="H7" s="165"/>
      <c r="I7" s="218">
        <f t="shared" ref="I7" si="0">SUM(G7:H10)</f>
        <v>0</v>
      </c>
      <c r="J7" s="12"/>
      <c r="K7" s="13"/>
      <c r="L7" s="13"/>
      <c r="M7" s="13"/>
      <c r="N7" s="13"/>
      <c r="O7" s="13"/>
      <c r="P7" s="13"/>
      <c r="Q7" s="13"/>
      <c r="R7" s="13"/>
      <c r="S7" s="13"/>
      <c r="T7" s="17"/>
      <c r="U7" s="17"/>
      <c r="V7" s="17"/>
      <c r="W7" s="17"/>
      <c r="X7" s="17"/>
    </row>
    <row r="8" spans="1:55" ht="37.950000000000003" customHeight="1" x14ac:dyDescent="0.3">
      <c r="A8" s="15"/>
      <c r="B8" s="231"/>
      <c r="C8" s="234"/>
      <c r="D8" s="165"/>
      <c r="E8" s="165"/>
      <c r="F8" s="165"/>
      <c r="G8" s="165"/>
      <c r="H8" s="165"/>
      <c r="I8" s="219"/>
      <c r="J8" s="12"/>
      <c r="K8" s="13"/>
      <c r="L8" s="13"/>
      <c r="M8" s="13"/>
      <c r="N8" s="13"/>
      <c r="O8" s="13"/>
      <c r="P8" s="13"/>
      <c r="Q8" s="13"/>
      <c r="R8" s="13"/>
      <c r="S8" s="13"/>
      <c r="T8" s="17"/>
      <c r="U8" s="17"/>
      <c r="V8" s="17"/>
      <c r="W8" s="17"/>
      <c r="X8" s="17"/>
    </row>
    <row r="9" spans="1:55" ht="37.950000000000003" customHeight="1" x14ac:dyDescent="0.3">
      <c r="A9" s="15"/>
      <c r="B9" s="231"/>
      <c r="C9" s="234"/>
      <c r="D9" s="165"/>
      <c r="E9" s="165"/>
      <c r="F9" s="165"/>
      <c r="G9" s="165"/>
      <c r="H9" s="165"/>
      <c r="I9" s="219"/>
      <c r="J9" s="12"/>
      <c r="K9" s="13"/>
      <c r="L9" s="13"/>
      <c r="M9" s="13"/>
      <c r="N9" s="13"/>
      <c r="O9" s="13"/>
      <c r="P9" s="13"/>
      <c r="Q9" s="13"/>
      <c r="R9" s="13"/>
      <c r="S9" s="13"/>
      <c r="T9" s="17"/>
      <c r="U9" s="17"/>
      <c r="V9" s="17"/>
      <c r="W9" s="17"/>
      <c r="X9" s="17"/>
    </row>
    <row r="10" spans="1:55" ht="37.950000000000003" customHeight="1" x14ac:dyDescent="0.3">
      <c r="A10" s="15"/>
      <c r="B10" s="244"/>
      <c r="C10" s="240"/>
      <c r="D10" s="165"/>
      <c r="E10" s="165"/>
      <c r="F10" s="165"/>
      <c r="G10" s="165"/>
      <c r="H10" s="165"/>
      <c r="I10" s="219"/>
      <c r="J10" s="12"/>
      <c r="K10" s="13"/>
      <c r="L10" s="13"/>
      <c r="M10" s="13"/>
      <c r="N10" s="13"/>
      <c r="O10" s="13"/>
      <c r="P10" s="13"/>
      <c r="Q10" s="13"/>
      <c r="R10" s="13"/>
      <c r="S10" s="13"/>
      <c r="T10" s="17"/>
      <c r="U10" s="17"/>
      <c r="V10" s="17"/>
      <c r="W10" s="17"/>
      <c r="X10" s="17"/>
    </row>
    <row r="11" spans="1:55" ht="37.950000000000003" customHeight="1" x14ac:dyDescent="0.3">
      <c r="A11" s="15"/>
      <c r="B11" s="230" t="s">
        <v>143</v>
      </c>
      <c r="C11" s="233"/>
      <c r="D11" s="165"/>
      <c r="E11" s="165"/>
      <c r="F11" s="165"/>
      <c r="G11" s="165"/>
      <c r="H11" s="165"/>
      <c r="I11" s="218">
        <f t="shared" ref="I11" si="1">SUM(G11:H14)</f>
        <v>0</v>
      </c>
      <c r="J11" s="12"/>
      <c r="K11" s="13"/>
      <c r="L11" s="13"/>
      <c r="M11" s="13"/>
      <c r="N11" s="13"/>
      <c r="O11" s="13"/>
      <c r="P11" s="13"/>
      <c r="Q11" s="13"/>
      <c r="R11" s="13"/>
      <c r="S11" s="13"/>
      <c r="T11" s="17"/>
      <c r="U11" s="17"/>
      <c r="V11" s="17"/>
      <c r="W11" s="17"/>
      <c r="X11" s="10"/>
      <c r="Y11" s="11"/>
      <c r="Z11" s="12"/>
      <c r="AO11" s="10"/>
      <c r="AP11" s="11"/>
      <c r="AQ11" s="12"/>
    </row>
    <row r="12" spans="1:55" ht="37.950000000000003" customHeight="1" x14ac:dyDescent="0.3">
      <c r="A12" s="15"/>
      <c r="B12" s="231"/>
      <c r="C12" s="234"/>
      <c r="D12" s="165"/>
      <c r="E12" s="165"/>
      <c r="F12" s="165"/>
      <c r="G12" s="165"/>
      <c r="H12" s="165"/>
      <c r="I12" s="219"/>
      <c r="J12" s="12"/>
      <c r="K12" s="13"/>
      <c r="L12" s="13"/>
      <c r="M12" s="13"/>
      <c r="N12" s="13"/>
      <c r="O12" s="13"/>
      <c r="P12" s="13"/>
      <c r="Q12" s="13"/>
      <c r="R12" s="13"/>
      <c r="S12" s="13"/>
      <c r="T12" s="17"/>
      <c r="U12" s="17"/>
      <c r="V12" s="17"/>
      <c r="W12" s="17"/>
      <c r="X12" s="10"/>
      <c r="Y12" s="11"/>
      <c r="Z12" s="12"/>
      <c r="AO12" s="10"/>
      <c r="AP12" s="11"/>
      <c r="AQ12" s="12"/>
    </row>
    <row r="13" spans="1:55" ht="37.950000000000003" customHeight="1" x14ac:dyDescent="0.3">
      <c r="A13" s="15"/>
      <c r="B13" s="231"/>
      <c r="C13" s="234"/>
      <c r="D13" s="165"/>
      <c r="E13" s="165"/>
      <c r="F13" s="165"/>
      <c r="G13" s="165"/>
      <c r="H13" s="165"/>
      <c r="I13" s="219"/>
      <c r="J13" s="12"/>
      <c r="K13" s="13"/>
      <c r="L13" s="13"/>
      <c r="M13" s="13"/>
      <c r="N13" s="13"/>
      <c r="O13" s="13"/>
      <c r="P13" s="13"/>
      <c r="Q13" s="13"/>
      <c r="R13" s="13"/>
      <c r="S13" s="13"/>
      <c r="T13" s="17"/>
      <c r="U13" s="17"/>
      <c r="V13" s="17"/>
      <c r="W13" s="17"/>
      <c r="X13" s="10"/>
      <c r="Y13" s="11"/>
      <c r="Z13" s="12"/>
      <c r="AO13" s="10"/>
      <c r="AP13" s="11"/>
      <c r="AQ13" s="12"/>
    </row>
    <row r="14" spans="1:55" ht="37.950000000000003" customHeight="1" x14ac:dyDescent="0.3">
      <c r="A14" s="15"/>
      <c r="B14" s="244"/>
      <c r="C14" s="240"/>
      <c r="D14" s="165"/>
      <c r="E14" s="165"/>
      <c r="F14" s="165"/>
      <c r="G14" s="165"/>
      <c r="H14" s="165"/>
      <c r="I14" s="219"/>
      <c r="J14" s="12"/>
      <c r="K14" s="13"/>
      <c r="L14" s="13"/>
      <c r="M14" s="13"/>
      <c r="N14" s="13"/>
      <c r="O14" s="13"/>
      <c r="P14" s="13"/>
      <c r="Q14" s="13"/>
      <c r="R14" s="13"/>
      <c r="S14" s="13"/>
      <c r="T14" s="17"/>
      <c r="U14" s="17"/>
      <c r="V14" s="17"/>
      <c r="W14" s="17"/>
      <c r="X14" s="10"/>
      <c r="Y14" s="11"/>
      <c r="Z14" s="12"/>
      <c r="AO14" s="10"/>
      <c r="AP14" s="11"/>
      <c r="AQ14" s="12"/>
    </row>
    <row r="15" spans="1:55" ht="37.950000000000003" customHeight="1" x14ac:dyDescent="0.3">
      <c r="A15" s="15"/>
      <c r="B15" s="230" t="s">
        <v>146</v>
      </c>
      <c r="C15" s="233"/>
      <c r="D15" s="165"/>
      <c r="E15" s="165"/>
      <c r="F15" s="165"/>
      <c r="G15" s="165"/>
      <c r="H15" s="165"/>
      <c r="I15" s="218">
        <f t="shared" ref="I15" si="2">SUM(G15:H18)</f>
        <v>0</v>
      </c>
      <c r="J15" s="12"/>
      <c r="K15" s="13"/>
      <c r="L15" s="13"/>
      <c r="M15" s="13"/>
      <c r="N15" s="13"/>
      <c r="O15" s="13"/>
      <c r="P15" s="13"/>
      <c r="Q15" s="13"/>
      <c r="R15" s="13"/>
      <c r="S15" s="13"/>
      <c r="T15" s="17"/>
      <c r="U15" s="17"/>
      <c r="V15" s="17"/>
      <c r="W15" s="17"/>
      <c r="X15" s="17"/>
      <c r="Y15" s="11"/>
      <c r="Z15" s="12"/>
      <c r="AA15" s="17"/>
      <c r="AP15" s="11"/>
      <c r="AQ15" s="12"/>
    </row>
    <row r="16" spans="1:55" ht="37.950000000000003" customHeight="1" x14ac:dyDescent="0.3">
      <c r="A16" s="15"/>
      <c r="B16" s="231"/>
      <c r="C16" s="234"/>
      <c r="D16" s="165"/>
      <c r="E16" s="165"/>
      <c r="F16" s="165"/>
      <c r="G16" s="165"/>
      <c r="H16" s="165"/>
      <c r="I16" s="219"/>
      <c r="J16" s="12"/>
      <c r="K16" s="13"/>
      <c r="L16" s="13"/>
      <c r="M16" s="13"/>
      <c r="N16" s="13"/>
      <c r="O16" s="13"/>
      <c r="P16" s="13"/>
      <c r="Q16" s="13"/>
      <c r="R16" s="13"/>
      <c r="S16" s="13"/>
      <c r="T16" s="17"/>
      <c r="U16" s="17"/>
      <c r="V16" s="17"/>
      <c r="W16" s="17"/>
      <c r="X16" s="17"/>
      <c r="Y16" s="11"/>
      <c r="Z16" s="12"/>
      <c r="AA16" s="17"/>
      <c r="AP16" s="11"/>
      <c r="AQ16" s="12"/>
    </row>
    <row r="17" spans="1:43" ht="37.950000000000003" customHeight="1" x14ac:dyDescent="0.3">
      <c r="A17" s="15"/>
      <c r="B17" s="231"/>
      <c r="C17" s="234"/>
      <c r="D17" s="165"/>
      <c r="E17" s="165"/>
      <c r="F17" s="165"/>
      <c r="G17" s="165"/>
      <c r="H17" s="165"/>
      <c r="I17" s="219"/>
      <c r="J17" s="12"/>
      <c r="K17" s="13"/>
      <c r="L17" s="13"/>
      <c r="M17" s="13"/>
      <c r="N17" s="13"/>
      <c r="O17" s="13"/>
      <c r="P17" s="13"/>
      <c r="Q17" s="13"/>
      <c r="R17" s="13"/>
      <c r="S17" s="13"/>
      <c r="T17" s="17"/>
      <c r="U17" s="17"/>
      <c r="V17" s="17"/>
      <c r="W17" s="17"/>
      <c r="X17" s="17"/>
      <c r="Y17" s="11"/>
      <c r="Z17" s="12"/>
      <c r="AA17" s="17"/>
      <c r="AP17" s="11"/>
      <c r="AQ17" s="12"/>
    </row>
    <row r="18" spans="1:43" ht="37.950000000000003" customHeight="1" x14ac:dyDescent="0.3">
      <c r="A18" s="15"/>
      <c r="B18" s="244"/>
      <c r="C18" s="240"/>
      <c r="D18" s="165"/>
      <c r="E18" s="165"/>
      <c r="F18" s="165"/>
      <c r="G18" s="165"/>
      <c r="H18" s="165"/>
      <c r="I18" s="219"/>
      <c r="J18" s="12"/>
      <c r="K18" s="13"/>
      <c r="L18" s="13"/>
      <c r="M18" s="13"/>
      <c r="N18" s="13"/>
      <c r="O18" s="13"/>
      <c r="P18" s="13"/>
      <c r="Q18" s="13"/>
      <c r="R18" s="13"/>
      <c r="S18" s="13"/>
      <c r="T18" s="17"/>
      <c r="U18" s="17"/>
      <c r="V18" s="17"/>
      <c r="W18" s="17"/>
      <c r="X18" s="17"/>
      <c r="Y18" s="11"/>
      <c r="Z18" s="12"/>
      <c r="AA18" s="17"/>
      <c r="AP18" s="11"/>
      <c r="AQ18" s="12"/>
    </row>
    <row r="19" spans="1:43" ht="37.950000000000003" customHeight="1" x14ac:dyDescent="0.3">
      <c r="A19" s="15"/>
      <c r="B19" s="230" t="s">
        <v>147</v>
      </c>
      <c r="C19" s="233"/>
      <c r="D19" s="165"/>
      <c r="E19" s="165"/>
      <c r="F19" s="165"/>
      <c r="G19" s="165"/>
      <c r="H19" s="165"/>
      <c r="I19" s="218">
        <f t="shared" ref="I19" si="3">SUM(G19:H22)</f>
        <v>0</v>
      </c>
      <c r="J19" s="12"/>
      <c r="K19" s="13"/>
      <c r="L19" s="13"/>
      <c r="M19" s="13"/>
      <c r="N19" s="13"/>
      <c r="O19" s="13"/>
      <c r="P19" s="13"/>
      <c r="Q19" s="13"/>
      <c r="R19" s="13"/>
      <c r="S19" s="13"/>
      <c r="T19" s="17"/>
      <c r="U19" s="17"/>
      <c r="V19" s="17"/>
      <c r="W19" s="17"/>
      <c r="X19" s="17"/>
      <c r="Y19" s="11"/>
      <c r="Z19" s="12"/>
      <c r="AA19" s="17"/>
      <c r="AP19" s="11"/>
      <c r="AQ19" s="12"/>
    </row>
    <row r="20" spans="1:43" ht="37.950000000000003" customHeight="1" x14ac:dyDescent="0.3">
      <c r="A20" s="15"/>
      <c r="B20" s="238"/>
      <c r="C20" s="234"/>
      <c r="D20" s="165"/>
      <c r="E20" s="165"/>
      <c r="F20" s="165"/>
      <c r="G20" s="165"/>
      <c r="H20" s="165"/>
      <c r="I20" s="219"/>
      <c r="J20" s="12"/>
      <c r="K20" s="13"/>
      <c r="L20" s="13"/>
      <c r="M20" s="13"/>
      <c r="N20" s="13"/>
      <c r="O20" s="13"/>
      <c r="P20" s="13"/>
      <c r="Q20" s="13"/>
      <c r="R20" s="13"/>
      <c r="S20" s="13"/>
      <c r="T20" s="17"/>
      <c r="U20" s="17"/>
      <c r="V20" s="17"/>
      <c r="W20" s="17"/>
      <c r="X20" s="17"/>
      <c r="Y20" s="11"/>
      <c r="Z20" s="12"/>
      <c r="AA20" s="17"/>
      <c r="AP20" s="11"/>
      <c r="AQ20" s="12"/>
    </row>
    <row r="21" spans="1:43" ht="37.950000000000003" customHeight="1" x14ac:dyDescent="0.3">
      <c r="A21" s="15"/>
      <c r="B21" s="238"/>
      <c r="C21" s="234"/>
      <c r="D21" s="165"/>
      <c r="E21" s="165"/>
      <c r="F21" s="165"/>
      <c r="G21" s="165"/>
      <c r="H21" s="165"/>
      <c r="I21" s="219"/>
      <c r="J21" s="12"/>
      <c r="K21" s="13"/>
      <c r="L21" s="13"/>
      <c r="M21" s="13"/>
      <c r="N21" s="13"/>
      <c r="O21" s="13"/>
      <c r="P21" s="13"/>
      <c r="Q21" s="13"/>
      <c r="R21" s="13"/>
      <c r="S21" s="13"/>
      <c r="T21" s="17"/>
      <c r="U21" s="17"/>
      <c r="V21" s="17"/>
      <c r="W21" s="17"/>
      <c r="X21" s="17"/>
      <c r="Y21" s="11"/>
      <c r="Z21" s="12"/>
      <c r="AA21" s="17"/>
      <c r="AP21" s="11"/>
      <c r="AQ21" s="12"/>
    </row>
    <row r="22" spans="1:43" ht="37.950000000000003" customHeight="1" x14ac:dyDescent="0.3">
      <c r="A22" s="15"/>
      <c r="B22" s="239"/>
      <c r="C22" s="240"/>
      <c r="D22" s="165"/>
      <c r="E22" s="165"/>
      <c r="F22" s="165"/>
      <c r="G22" s="165"/>
      <c r="H22" s="165"/>
      <c r="I22" s="219"/>
      <c r="J22" s="12"/>
      <c r="K22" s="13"/>
      <c r="L22" s="13"/>
      <c r="M22" s="13"/>
      <c r="N22" s="13"/>
      <c r="O22" s="13"/>
      <c r="P22" s="13"/>
      <c r="Q22" s="13"/>
      <c r="R22" s="13"/>
      <c r="S22" s="13"/>
      <c r="T22" s="17"/>
      <c r="U22" s="17"/>
      <c r="V22" s="17"/>
      <c r="W22" s="17"/>
      <c r="X22" s="17"/>
      <c r="Y22" s="11"/>
      <c r="Z22" s="12"/>
      <c r="AA22" s="17"/>
      <c r="AP22" s="11"/>
      <c r="AQ22" s="12"/>
    </row>
    <row r="23" spans="1:43" ht="37.950000000000003" customHeight="1" x14ac:dyDescent="0.3">
      <c r="A23" s="15"/>
      <c r="B23" s="230" t="s">
        <v>144</v>
      </c>
      <c r="C23" s="233"/>
      <c r="D23" s="166"/>
      <c r="E23" s="165"/>
      <c r="F23" s="165"/>
      <c r="G23" s="166"/>
      <c r="H23" s="166"/>
      <c r="I23" s="218">
        <f t="shared" ref="I23" si="4">SUM(G23:H26)</f>
        <v>0</v>
      </c>
      <c r="J23" s="47"/>
      <c r="K23" s="13"/>
      <c r="L23" s="13"/>
      <c r="M23" s="13"/>
      <c r="N23" s="13"/>
      <c r="O23" s="13"/>
      <c r="P23" s="13"/>
      <c r="Q23" s="13"/>
      <c r="R23" s="13"/>
      <c r="S23" s="13"/>
      <c r="T23" s="17"/>
      <c r="U23" s="17"/>
      <c r="V23" s="17"/>
      <c r="W23" s="17"/>
      <c r="X23" s="17"/>
      <c r="Y23" s="17"/>
      <c r="Z23" s="17"/>
      <c r="AA23" s="17"/>
    </row>
    <row r="24" spans="1:43" ht="37.950000000000003" customHeight="1" x14ac:dyDescent="0.3">
      <c r="A24" s="15"/>
      <c r="B24" s="231"/>
      <c r="C24" s="234"/>
      <c r="D24" s="166"/>
      <c r="E24" s="165"/>
      <c r="F24" s="165"/>
      <c r="G24" s="166"/>
      <c r="H24" s="166"/>
      <c r="I24" s="219"/>
      <c r="J24" s="47"/>
      <c r="K24" s="13"/>
      <c r="L24" s="13"/>
      <c r="M24" s="13"/>
      <c r="N24" s="13"/>
      <c r="O24" s="13"/>
      <c r="P24" s="13"/>
      <c r="Q24" s="13"/>
      <c r="R24" s="13"/>
      <c r="S24" s="13"/>
      <c r="T24" s="17"/>
      <c r="U24" s="17"/>
      <c r="V24" s="17"/>
      <c r="W24" s="17"/>
      <c r="X24" s="17"/>
      <c r="Y24" s="17"/>
      <c r="Z24" s="17"/>
      <c r="AA24" s="17"/>
    </row>
    <row r="25" spans="1:43" ht="37.950000000000003" customHeight="1" x14ac:dyDescent="0.3">
      <c r="A25" s="15"/>
      <c r="B25" s="231"/>
      <c r="C25" s="234"/>
      <c r="D25" s="166"/>
      <c r="E25" s="165"/>
      <c r="F25" s="165"/>
      <c r="G25" s="166"/>
      <c r="H25" s="166"/>
      <c r="I25" s="219"/>
      <c r="J25" s="47"/>
      <c r="K25" s="13"/>
      <c r="L25" s="13"/>
      <c r="M25" s="13"/>
      <c r="N25" s="13"/>
      <c r="O25" s="13"/>
      <c r="P25" s="13"/>
      <c r="Q25" s="13"/>
      <c r="R25" s="13"/>
      <c r="S25" s="13"/>
      <c r="T25" s="17"/>
      <c r="U25" s="17"/>
      <c r="V25" s="17"/>
      <c r="W25" s="17"/>
      <c r="X25" s="17"/>
      <c r="Y25" s="17"/>
      <c r="Z25" s="17"/>
      <c r="AA25" s="17"/>
    </row>
    <row r="26" spans="1:43" ht="37.950000000000003" customHeight="1" thickBot="1" x14ac:dyDescent="0.35">
      <c r="A26" s="15"/>
      <c r="B26" s="232"/>
      <c r="C26" s="235"/>
      <c r="D26" s="168"/>
      <c r="E26" s="167"/>
      <c r="F26" s="167"/>
      <c r="G26" s="168"/>
      <c r="H26" s="168"/>
      <c r="I26" s="220"/>
      <c r="J26" s="47"/>
      <c r="K26" s="13"/>
      <c r="L26" s="13"/>
      <c r="M26" s="13"/>
      <c r="N26" s="13"/>
      <c r="O26" s="13"/>
      <c r="P26" s="13"/>
      <c r="Q26" s="13"/>
      <c r="R26" s="13"/>
      <c r="S26" s="13"/>
      <c r="T26" s="17"/>
      <c r="U26" s="17"/>
      <c r="V26" s="17"/>
      <c r="W26" s="17"/>
      <c r="X26" s="17"/>
      <c r="Y26" s="17"/>
      <c r="Z26" s="17"/>
      <c r="AA26" s="17"/>
    </row>
    <row r="27" spans="1:43" ht="51.6" customHeight="1" thickBot="1" x14ac:dyDescent="0.35">
      <c r="A27" s="15"/>
      <c r="C27" s="199">
        <f>SUM(C3:C26)</f>
        <v>0</v>
      </c>
      <c r="F27" s="83" t="s">
        <v>14</v>
      </c>
      <c r="G27" s="84">
        <f>SUM(G3:G26)</f>
        <v>0</v>
      </c>
      <c r="H27" s="85">
        <f>SUM(H3:H26)</f>
        <v>0</v>
      </c>
      <c r="I27" s="85">
        <f>SUM(I3:I26)</f>
        <v>0</v>
      </c>
      <c r="J27" s="15"/>
      <c r="K27" s="13"/>
      <c r="L27" s="13"/>
      <c r="M27" s="13"/>
      <c r="N27" s="13"/>
      <c r="O27" s="13"/>
      <c r="P27" s="13"/>
      <c r="Q27" s="13"/>
      <c r="R27" s="13"/>
      <c r="S27" s="13"/>
    </row>
    <row r="28" spans="1:43" ht="51.6" customHeight="1" thickBot="1" x14ac:dyDescent="0.35">
      <c r="A28" s="15"/>
      <c r="C28" s="6"/>
      <c r="F28" s="187" t="s">
        <v>148</v>
      </c>
      <c r="G28" s="216">
        <f>SUMIFS(G3:G22,F3:F22,"Sous-traitant")+SUMIFS(H3:H22,F3:F22,"Sous-traitant")</f>
        <v>0</v>
      </c>
      <c r="H28" s="217"/>
      <c r="I28" s="6"/>
      <c r="J28" s="15"/>
      <c r="K28" s="13"/>
      <c r="L28" s="13"/>
      <c r="M28" s="13"/>
      <c r="N28" s="13"/>
      <c r="O28" s="13"/>
      <c r="P28" s="13"/>
      <c r="Q28" s="13"/>
      <c r="R28" s="13"/>
      <c r="S28" s="13"/>
    </row>
    <row r="29" spans="1:43" ht="51.6" customHeight="1" thickBot="1" x14ac:dyDescent="0.35">
      <c r="A29" s="15"/>
      <c r="C29" s="6"/>
      <c r="F29" s="187" t="s">
        <v>149</v>
      </c>
      <c r="G29" s="216">
        <f>SUM(H3:H22)</f>
        <v>0</v>
      </c>
      <c r="H29" s="217"/>
      <c r="I29" s="6"/>
      <c r="J29" s="15"/>
      <c r="K29" s="13"/>
      <c r="L29" s="13"/>
      <c r="M29" s="13"/>
      <c r="N29" s="13"/>
      <c r="O29" s="13"/>
      <c r="P29" s="13"/>
      <c r="Q29" s="13"/>
      <c r="R29" s="13"/>
      <c r="S29" s="13"/>
    </row>
    <row r="30" spans="1:43" ht="46.95" customHeight="1" x14ac:dyDescent="0.3">
      <c r="A30" s="15"/>
      <c r="D30" s="198" t="s">
        <v>140</v>
      </c>
      <c r="J30" s="15"/>
      <c r="K30" s="13"/>
      <c r="L30" s="13"/>
      <c r="M30" s="13"/>
      <c r="N30" s="13"/>
      <c r="O30" s="13"/>
      <c r="P30" s="13"/>
      <c r="Q30" s="13"/>
      <c r="R30" s="13"/>
      <c r="S30" s="13"/>
    </row>
    <row r="31" spans="1:43" ht="37.799999999999997" customHeight="1" x14ac:dyDescent="0.3">
      <c r="A31" s="15"/>
      <c r="B31" s="236" t="s">
        <v>138</v>
      </c>
      <c r="C31" s="237"/>
      <c r="D31" s="198"/>
      <c r="J31" s="15"/>
      <c r="K31" s="13"/>
      <c r="L31" s="13"/>
      <c r="M31" s="13"/>
      <c r="N31" s="13"/>
      <c r="O31" s="13"/>
      <c r="P31" s="13"/>
      <c r="Q31" s="13"/>
      <c r="R31" s="13"/>
      <c r="S31" s="13"/>
    </row>
    <row r="32" spans="1:43" ht="37.799999999999997" customHeight="1" x14ac:dyDescent="0.3">
      <c r="A32" s="15"/>
      <c r="B32" s="236" t="s">
        <v>139</v>
      </c>
      <c r="C32" s="237"/>
      <c r="D32" s="198"/>
      <c r="J32" s="15"/>
      <c r="K32" s="13"/>
      <c r="L32" s="13"/>
      <c r="M32" s="13"/>
      <c r="N32" s="13"/>
      <c r="O32" s="13"/>
      <c r="P32" s="13"/>
      <c r="Q32" s="13"/>
      <c r="R32" s="13"/>
      <c r="S32" s="13"/>
    </row>
    <row r="33" spans="1:19" ht="37.799999999999997" customHeight="1" x14ac:dyDescent="0.3">
      <c r="A33" s="15"/>
      <c r="B33" s="236" t="s">
        <v>137</v>
      </c>
      <c r="C33" s="237"/>
      <c r="D33" s="198"/>
      <c r="J33" s="15"/>
      <c r="K33" s="13"/>
      <c r="L33" s="13"/>
      <c r="M33" s="13"/>
      <c r="N33" s="13"/>
      <c r="O33" s="13"/>
      <c r="P33" s="13"/>
      <c r="Q33" s="13"/>
      <c r="R33" s="13"/>
      <c r="S33" s="13"/>
    </row>
    <row r="34" spans="1:19" ht="67.5" customHeight="1" x14ac:dyDescent="0.3">
      <c r="A34" s="15"/>
      <c r="J34" s="15"/>
      <c r="K34" s="13"/>
      <c r="L34" s="13"/>
      <c r="M34" s="13"/>
      <c r="N34" s="13"/>
      <c r="O34" s="13"/>
      <c r="P34" s="13"/>
      <c r="Q34" s="13"/>
      <c r="R34" s="13"/>
      <c r="S34" s="13"/>
    </row>
    <row r="35" spans="1:19" ht="67.5" customHeight="1" x14ac:dyDescent="0.3">
      <c r="A35" s="15"/>
      <c r="J35" s="15"/>
      <c r="K35" s="13"/>
      <c r="L35" s="13"/>
      <c r="M35" s="13"/>
      <c r="N35" s="13"/>
      <c r="O35" s="13"/>
      <c r="P35" s="13"/>
      <c r="Q35" s="13"/>
      <c r="R35" s="13"/>
      <c r="S35" s="13"/>
    </row>
    <row r="36" spans="1:19" ht="67.5" customHeight="1" x14ac:dyDescent="0.3">
      <c r="A36" s="15"/>
      <c r="J36" s="15"/>
      <c r="K36" s="13"/>
      <c r="L36" s="13"/>
      <c r="M36" s="13"/>
      <c r="N36" s="13"/>
      <c r="O36" s="13"/>
      <c r="P36" s="13"/>
      <c r="Q36" s="13"/>
      <c r="R36" s="13"/>
      <c r="S36" s="13"/>
    </row>
    <row r="37" spans="1:19" ht="67.5" customHeight="1" thickBot="1" x14ac:dyDescent="0.35">
      <c r="A37" s="15"/>
      <c r="J37" s="15"/>
      <c r="K37" s="18"/>
      <c r="L37" s="13"/>
      <c r="M37" s="13"/>
      <c r="N37" s="13"/>
      <c r="O37" s="13"/>
      <c r="P37" s="13"/>
      <c r="Q37" s="13"/>
      <c r="R37" s="13"/>
      <c r="S37" s="13"/>
    </row>
    <row r="38" spans="1:19" ht="67.5" customHeight="1" thickTop="1" x14ac:dyDescent="0.3">
      <c r="A38" s="15"/>
      <c r="B38" s="221" t="s">
        <v>15</v>
      </c>
      <c r="C38" s="222"/>
      <c r="D38" s="222"/>
      <c r="E38" s="222"/>
      <c r="F38" s="222"/>
      <c r="G38" s="222"/>
      <c r="H38" s="222"/>
      <c r="I38" s="223"/>
      <c r="J38" s="15"/>
      <c r="K38" s="18"/>
      <c r="L38" s="13"/>
      <c r="M38" s="13"/>
      <c r="N38" s="13"/>
      <c r="O38" s="13"/>
      <c r="P38" s="13"/>
      <c r="Q38" s="13"/>
      <c r="R38" s="13"/>
      <c r="S38" s="13"/>
    </row>
    <row r="39" spans="1:19" ht="67.5" customHeight="1" x14ac:dyDescent="0.3">
      <c r="A39" s="15"/>
      <c r="B39" s="224"/>
      <c r="C39" s="225"/>
      <c r="D39" s="225"/>
      <c r="E39" s="225"/>
      <c r="F39" s="225"/>
      <c r="G39" s="225"/>
      <c r="H39" s="225"/>
      <c r="I39" s="226"/>
      <c r="J39" s="15"/>
      <c r="K39" s="18"/>
      <c r="L39" s="13"/>
      <c r="M39" s="13"/>
      <c r="N39" s="13"/>
      <c r="O39" s="13"/>
      <c r="P39" s="13"/>
      <c r="Q39" s="13"/>
      <c r="R39" s="13"/>
      <c r="S39" s="13"/>
    </row>
    <row r="40" spans="1:19" ht="67.5" customHeight="1" thickBot="1" x14ac:dyDescent="0.35">
      <c r="A40" s="15"/>
      <c r="B40" s="227"/>
      <c r="C40" s="228"/>
      <c r="D40" s="228"/>
      <c r="E40" s="228"/>
      <c r="F40" s="228"/>
      <c r="G40" s="228"/>
      <c r="H40" s="228"/>
      <c r="I40" s="229"/>
      <c r="J40" s="15"/>
      <c r="K40" s="18"/>
      <c r="L40" s="13"/>
      <c r="M40" s="13"/>
      <c r="N40" s="13"/>
      <c r="O40" s="13"/>
      <c r="P40" s="13"/>
      <c r="Q40" s="13"/>
      <c r="R40" s="13"/>
      <c r="S40" s="13"/>
    </row>
    <row r="41" spans="1:19" ht="67.5" customHeight="1" thickTop="1" x14ac:dyDescent="0.3">
      <c r="A41" s="15"/>
      <c r="B41" s="59"/>
      <c r="C41" s="59"/>
      <c r="D41" s="59"/>
      <c r="E41" s="59"/>
      <c r="F41" s="59"/>
      <c r="G41" s="59"/>
      <c r="H41" s="59"/>
      <c r="I41" s="59"/>
      <c r="J41" s="15"/>
      <c r="K41" s="18"/>
      <c r="L41" s="13"/>
      <c r="M41" s="13"/>
      <c r="N41" s="13"/>
      <c r="O41" s="13"/>
      <c r="P41" s="13"/>
      <c r="Q41" s="13"/>
      <c r="R41" s="13"/>
      <c r="S41" s="13"/>
    </row>
    <row r="42" spans="1:19" ht="67.5" customHeight="1" x14ac:dyDescent="0.3">
      <c r="A42" s="15"/>
      <c r="B42" s="59"/>
      <c r="C42" s="59"/>
      <c r="D42" s="59"/>
      <c r="E42" s="59"/>
      <c r="F42" s="59"/>
      <c r="G42" s="59"/>
      <c r="H42" s="59"/>
      <c r="I42" s="59"/>
      <c r="J42" s="15"/>
      <c r="K42" s="18"/>
      <c r="L42" s="13"/>
      <c r="M42" s="13"/>
      <c r="N42" s="13"/>
      <c r="O42" s="13"/>
      <c r="P42" s="13"/>
      <c r="Q42" s="13"/>
      <c r="R42" s="13"/>
      <c r="S42" s="13"/>
    </row>
    <row r="43" spans="1:19" ht="67.5" customHeight="1" x14ac:dyDescent="0.3">
      <c r="A43" s="15"/>
      <c r="B43" s="59"/>
      <c r="C43" s="59"/>
      <c r="D43" s="59"/>
      <c r="E43" s="59"/>
      <c r="F43" s="59"/>
      <c r="G43" s="59"/>
      <c r="H43" s="59"/>
      <c r="I43" s="59"/>
      <c r="J43" s="15"/>
      <c r="K43" s="18"/>
      <c r="L43" s="13"/>
      <c r="M43" s="13"/>
      <c r="N43" s="13"/>
      <c r="O43" s="13"/>
      <c r="P43" s="13"/>
      <c r="Q43" s="13"/>
      <c r="R43" s="13"/>
      <c r="S43" s="13"/>
    </row>
    <row r="44" spans="1:19" ht="67.5" customHeight="1" x14ac:dyDescent="0.3">
      <c r="A44" s="15"/>
      <c r="B44" s="59"/>
      <c r="C44" s="59"/>
      <c r="D44" s="59"/>
      <c r="E44" s="59"/>
      <c r="F44" s="59"/>
      <c r="G44" s="59"/>
      <c r="H44" s="59"/>
      <c r="I44" s="59"/>
      <c r="J44" s="15"/>
      <c r="K44" s="18"/>
      <c r="L44" s="13"/>
      <c r="M44" s="13"/>
      <c r="N44" s="13"/>
      <c r="O44" s="13"/>
      <c r="P44" s="13"/>
      <c r="Q44" s="13"/>
      <c r="R44" s="13"/>
      <c r="S44" s="13"/>
    </row>
    <row r="45" spans="1:19" ht="67.5" customHeight="1" x14ac:dyDescent="0.3">
      <c r="A45" s="15"/>
      <c r="B45" s="59"/>
      <c r="C45" s="59"/>
      <c r="D45" s="59"/>
      <c r="E45" s="59"/>
      <c r="F45" s="59"/>
      <c r="G45" s="59"/>
      <c r="H45" s="59"/>
      <c r="I45" s="59"/>
      <c r="J45" s="15"/>
      <c r="K45" s="18"/>
      <c r="L45" s="13"/>
      <c r="M45" s="13"/>
      <c r="N45" s="13"/>
      <c r="O45" s="18"/>
      <c r="P45" s="13"/>
      <c r="Q45" s="13"/>
      <c r="R45" s="13"/>
      <c r="S45" s="13"/>
    </row>
    <row r="46" spans="1:19" ht="67.5" customHeight="1" x14ac:dyDescent="0.3">
      <c r="A46" s="15"/>
      <c r="B46" s="59"/>
      <c r="C46" s="59"/>
      <c r="D46" s="59"/>
      <c r="E46" s="59"/>
      <c r="F46" s="59"/>
      <c r="G46" s="59"/>
      <c r="H46" s="59"/>
      <c r="I46" s="59"/>
      <c r="J46" s="15"/>
      <c r="K46" s="18"/>
      <c r="L46" s="13"/>
      <c r="M46" s="13"/>
      <c r="N46" s="13"/>
      <c r="O46" s="18"/>
      <c r="P46" s="13"/>
      <c r="Q46" s="13"/>
      <c r="R46" s="13"/>
      <c r="S46" s="13"/>
    </row>
    <row r="47" spans="1:19" ht="67.5" customHeight="1" x14ac:dyDescent="0.3">
      <c r="A47" s="15"/>
      <c r="B47" s="59"/>
      <c r="C47" s="59"/>
      <c r="D47" s="59"/>
      <c r="E47" s="59"/>
      <c r="F47" s="59"/>
      <c r="G47" s="59"/>
      <c r="H47" s="59"/>
      <c r="I47" s="59"/>
      <c r="J47" s="15"/>
      <c r="K47" s="18"/>
      <c r="L47" s="13"/>
      <c r="M47" s="13"/>
      <c r="N47" s="13"/>
      <c r="O47" s="18"/>
      <c r="P47" s="13"/>
      <c r="Q47" s="13"/>
      <c r="R47" s="13"/>
      <c r="S47" s="13"/>
    </row>
    <row r="48" spans="1:19" ht="67.5" customHeight="1" x14ac:dyDescent="0.3">
      <c r="A48" s="15"/>
      <c r="B48" s="59"/>
      <c r="C48" s="59"/>
      <c r="D48" s="59"/>
      <c r="E48" s="59"/>
      <c r="F48" s="59"/>
      <c r="G48" s="59"/>
      <c r="H48" s="59"/>
      <c r="I48" s="59"/>
      <c r="J48" s="15"/>
      <c r="K48" s="18"/>
      <c r="L48" s="13"/>
      <c r="M48" s="13"/>
      <c r="N48" s="13"/>
      <c r="O48" s="18"/>
      <c r="P48" s="13"/>
      <c r="Q48" s="13"/>
      <c r="R48" s="13"/>
      <c r="S48" s="13"/>
    </row>
    <row r="49" spans="1:19" ht="67.5" customHeight="1" x14ac:dyDescent="0.3">
      <c r="A49" s="15"/>
      <c r="B49" s="59"/>
      <c r="C49" s="59"/>
      <c r="D49" s="59"/>
      <c r="E49" s="59"/>
      <c r="F49" s="59"/>
      <c r="G49" s="59"/>
      <c r="H49" s="59"/>
      <c r="I49" s="59"/>
      <c r="J49" s="15"/>
      <c r="K49" s="18"/>
      <c r="L49" s="13"/>
      <c r="M49" s="13"/>
      <c r="N49" s="13"/>
      <c r="O49" s="18"/>
      <c r="P49" s="13"/>
      <c r="Q49" s="13"/>
      <c r="R49" s="13"/>
      <c r="S49" s="13"/>
    </row>
    <row r="50" spans="1:19" ht="67.5" customHeight="1" x14ac:dyDescent="0.3">
      <c r="A50" s="15"/>
      <c r="B50" s="59"/>
      <c r="C50" s="59"/>
      <c r="D50" s="59"/>
      <c r="E50" s="59"/>
      <c r="F50" s="59"/>
      <c r="G50" s="59"/>
      <c r="H50" s="59"/>
      <c r="I50" s="59"/>
      <c r="J50" s="15"/>
      <c r="K50" s="18"/>
      <c r="L50" s="13"/>
      <c r="M50" s="13"/>
      <c r="N50" s="13"/>
      <c r="O50" s="18"/>
      <c r="P50" s="13"/>
      <c r="Q50" s="13"/>
      <c r="R50" s="13"/>
      <c r="S50" s="13"/>
    </row>
    <row r="51" spans="1:19" ht="67.5" customHeight="1" x14ac:dyDescent="0.3">
      <c r="A51" s="15"/>
      <c r="B51" s="59"/>
      <c r="C51" s="59"/>
      <c r="D51" s="59"/>
      <c r="E51" s="59"/>
      <c r="F51" s="59"/>
      <c r="G51" s="59"/>
      <c r="H51" s="59"/>
      <c r="I51" s="59"/>
      <c r="J51" s="15"/>
      <c r="K51" s="18"/>
      <c r="L51" s="13"/>
      <c r="M51" s="13"/>
      <c r="N51" s="13"/>
      <c r="O51" s="18"/>
      <c r="P51" s="13"/>
      <c r="Q51" s="13"/>
      <c r="R51" s="13"/>
      <c r="S51" s="13"/>
    </row>
    <row r="52" spans="1:19" ht="67.5" customHeight="1" x14ac:dyDescent="0.3">
      <c r="A52" s="15"/>
      <c r="B52" s="59"/>
      <c r="C52" s="59"/>
      <c r="D52" s="59"/>
      <c r="E52" s="59"/>
      <c r="F52" s="59"/>
      <c r="G52" s="59"/>
      <c r="H52" s="59"/>
      <c r="I52" s="59"/>
      <c r="J52" s="15"/>
      <c r="K52" s="18"/>
      <c r="L52" s="13"/>
      <c r="M52" s="13"/>
      <c r="N52" s="13"/>
      <c r="O52" s="18"/>
      <c r="P52" s="13"/>
      <c r="Q52" s="13"/>
      <c r="R52" s="13"/>
      <c r="S52" s="13"/>
    </row>
    <row r="53" spans="1:19" ht="67.5" customHeight="1" x14ac:dyDescent="0.3">
      <c r="A53" s="15"/>
      <c r="B53" s="59"/>
      <c r="C53" s="59"/>
      <c r="D53" s="59"/>
      <c r="E53" s="59"/>
      <c r="F53" s="59"/>
      <c r="G53" s="59"/>
      <c r="H53" s="59"/>
      <c r="I53" s="59"/>
      <c r="J53" s="15"/>
      <c r="K53" s="18"/>
      <c r="L53" s="13"/>
      <c r="M53" s="13"/>
      <c r="N53" s="13"/>
      <c r="O53" s="18"/>
      <c r="P53" s="13"/>
      <c r="Q53" s="13"/>
      <c r="R53" s="13"/>
      <c r="S53" s="13"/>
    </row>
    <row r="54" spans="1:19" ht="67.5" customHeight="1" x14ac:dyDescent="0.3">
      <c r="A54" s="15"/>
      <c r="B54" s="59"/>
      <c r="C54" s="59"/>
      <c r="D54" s="59"/>
      <c r="E54" s="59"/>
      <c r="F54" s="59"/>
      <c r="G54" s="59"/>
      <c r="H54" s="59"/>
      <c r="I54" s="59"/>
      <c r="J54" s="15"/>
      <c r="K54" s="18"/>
      <c r="L54" s="13"/>
      <c r="M54" s="13"/>
      <c r="N54" s="13"/>
      <c r="O54" s="18"/>
      <c r="P54" s="13"/>
      <c r="Q54" s="13"/>
      <c r="R54" s="13"/>
      <c r="S54" s="13"/>
    </row>
    <row r="55" spans="1:19" ht="67.5" customHeight="1" x14ac:dyDescent="0.3">
      <c r="A55" s="15"/>
      <c r="B55" s="59"/>
      <c r="C55" s="59"/>
      <c r="D55" s="59"/>
      <c r="E55" s="59"/>
      <c r="F55" s="59"/>
      <c r="G55" s="59"/>
      <c r="H55" s="59"/>
      <c r="I55" s="59"/>
      <c r="J55" s="15"/>
      <c r="K55" s="18"/>
      <c r="L55" s="13"/>
      <c r="M55" s="13"/>
      <c r="N55" s="13"/>
      <c r="O55" s="18"/>
      <c r="P55" s="13"/>
      <c r="Q55" s="13"/>
      <c r="R55" s="13"/>
      <c r="S55" s="13"/>
    </row>
    <row r="56" spans="1:19" ht="67.5" customHeight="1" x14ac:dyDescent="0.3">
      <c r="A56" s="15"/>
      <c r="B56" s="59"/>
      <c r="C56" s="59"/>
      <c r="D56" s="59"/>
      <c r="E56" s="59"/>
      <c r="F56" s="59"/>
      <c r="G56" s="59"/>
      <c r="H56" s="59"/>
      <c r="I56" s="59"/>
      <c r="J56" s="15"/>
      <c r="K56" s="18"/>
      <c r="L56" s="13"/>
      <c r="M56" s="13"/>
      <c r="N56" s="13"/>
      <c r="O56" s="18"/>
      <c r="P56" s="13"/>
      <c r="Q56" s="13"/>
      <c r="R56" s="13"/>
      <c r="S56" s="13"/>
    </row>
    <row r="57" spans="1:19" ht="67.5" customHeight="1" x14ac:dyDescent="0.3">
      <c r="A57" s="15"/>
      <c r="B57" s="59"/>
      <c r="C57" s="59"/>
      <c r="D57" s="59"/>
      <c r="E57" s="59"/>
      <c r="F57" s="59"/>
      <c r="G57" s="59"/>
      <c r="H57" s="59"/>
      <c r="I57" s="59"/>
      <c r="J57" s="15"/>
      <c r="K57" s="18"/>
      <c r="L57" s="13"/>
      <c r="M57" s="13"/>
      <c r="N57" s="13"/>
      <c r="O57" s="18"/>
      <c r="P57" s="13"/>
      <c r="Q57" s="13"/>
      <c r="R57" s="13"/>
      <c r="S57" s="13"/>
    </row>
    <row r="58" spans="1:19" ht="67.5" customHeight="1" x14ac:dyDescent="0.3">
      <c r="A58" s="15"/>
      <c r="B58" s="59"/>
      <c r="C58" s="59"/>
      <c r="D58" s="59"/>
      <c r="E58" s="59"/>
      <c r="F58" s="59"/>
      <c r="G58" s="59"/>
      <c r="H58" s="59"/>
      <c r="I58" s="59"/>
      <c r="J58" s="15"/>
      <c r="K58" s="18"/>
      <c r="L58" s="13"/>
      <c r="M58" s="13"/>
      <c r="N58" s="13"/>
      <c r="O58" s="18"/>
      <c r="P58" s="13"/>
      <c r="Q58" s="13"/>
      <c r="R58" s="13"/>
      <c r="S58" s="13"/>
    </row>
    <row r="59" spans="1:19" ht="67.5" customHeight="1" x14ac:dyDescent="0.3">
      <c r="A59" s="15"/>
      <c r="B59" s="59"/>
      <c r="C59" s="59"/>
      <c r="D59" s="59"/>
      <c r="E59" s="59"/>
      <c r="F59" s="59"/>
      <c r="G59" s="59"/>
      <c r="H59" s="59"/>
      <c r="I59" s="59"/>
      <c r="J59" s="15"/>
      <c r="K59" s="18"/>
      <c r="L59" s="13"/>
      <c r="M59" s="13"/>
      <c r="N59" s="13"/>
      <c r="O59" s="18"/>
      <c r="P59" s="13"/>
      <c r="Q59" s="13"/>
      <c r="R59" s="13"/>
      <c r="S59" s="13"/>
    </row>
    <row r="60" spans="1:19" ht="67.5" customHeight="1" x14ac:dyDescent="0.3">
      <c r="A60" s="15"/>
      <c r="B60" s="59"/>
      <c r="C60" s="59"/>
      <c r="D60" s="59"/>
      <c r="E60" s="59"/>
      <c r="F60" s="59"/>
      <c r="G60" s="59"/>
      <c r="H60" s="59"/>
      <c r="I60" s="59"/>
      <c r="J60" s="15"/>
      <c r="K60" s="18"/>
      <c r="L60" s="13"/>
      <c r="M60" s="13"/>
      <c r="N60" s="13"/>
      <c r="O60" s="18"/>
      <c r="P60" s="13"/>
      <c r="Q60" s="13"/>
      <c r="R60" s="13"/>
      <c r="S60" s="13"/>
    </row>
    <row r="61" spans="1:19" ht="40.5" customHeight="1" x14ac:dyDescent="0.3">
      <c r="A61" s="15"/>
      <c r="B61" s="59"/>
      <c r="C61" s="59"/>
      <c r="D61" s="59"/>
      <c r="E61" s="59"/>
      <c r="F61" s="59"/>
      <c r="G61" s="59"/>
      <c r="H61" s="59"/>
      <c r="I61" s="59"/>
      <c r="J61" s="15"/>
      <c r="K61" s="18"/>
      <c r="L61" s="13"/>
      <c r="M61" s="13"/>
      <c r="N61" s="13"/>
      <c r="O61" s="18"/>
      <c r="P61" s="13"/>
      <c r="Q61" s="13"/>
      <c r="R61" s="13"/>
      <c r="S61" s="13"/>
    </row>
    <row r="62" spans="1:19" ht="68.25" customHeight="1" x14ac:dyDescent="0.3">
      <c r="A62" s="15"/>
      <c r="J62" s="15"/>
      <c r="K62" s="18"/>
      <c r="L62" s="18"/>
      <c r="M62" s="18"/>
      <c r="N62" s="18"/>
      <c r="O62" s="18"/>
      <c r="P62" s="13"/>
      <c r="Q62" s="13"/>
      <c r="R62" s="13"/>
      <c r="S62" s="13"/>
    </row>
    <row r="63" spans="1:19" ht="68.25" customHeight="1" x14ac:dyDescent="0.3">
      <c r="A63" s="15"/>
      <c r="J63" s="15"/>
      <c r="K63" s="18"/>
      <c r="L63" s="18"/>
      <c r="M63" s="18"/>
      <c r="N63" s="18"/>
      <c r="O63" s="18"/>
      <c r="P63" s="13"/>
      <c r="Q63" s="13"/>
      <c r="R63" s="13"/>
      <c r="S63" s="13"/>
    </row>
    <row r="64" spans="1:19" ht="68.25" customHeight="1" x14ac:dyDescent="0.3">
      <c r="A64" s="15"/>
      <c r="J64" s="15"/>
      <c r="K64" s="18"/>
      <c r="L64" s="18"/>
      <c r="M64" s="18"/>
      <c r="N64" s="18"/>
      <c r="O64" s="18"/>
      <c r="P64" s="13"/>
      <c r="Q64" s="13"/>
      <c r="R64" s="13"/>
      <c r="S64" s="13"/>
    </row>
    <row r="65" spans="1:19" ht="68.25" customHeight="1" x14ac:dyDescent="0.3">
      <c r="A65" s="15"/>
      <c r="J65" s="15"/>
      <c r="K65" s="18"/>
      <c r="L65" s="18"/>
      <c r="M65" s="18"/>
      <c r="N65" s="18"/>
      <c r="O65" s="18"/>
      <c r="P65" s="13"/>
      <c r="Q65" s="13"/>
      <c r="R65" s="13"/>
      <c r="S65" s="13"/>
    </row>
    <row r="66" spans="1:19" ht="68.25" customHeight="1" x14ac:dyDescent="0.3">
      <c r="A66" s="15"/>
      <c r="J66" s="15"/>
      <c r="K66" s="13"/>
      <c r="L66" s="13"/>
      <c r="M66" s="13"/>
      <c r="N66" s="13"/>
      <c r="O66" s="13"/>
      <c r="P66" s="13"/>
      <c r="Q66" s="13"/>
      <c r="R66" s="13"/>
      <c r="S66" s="13"/>
    </row>
    <row r="67" spans="1:19" ht="68.25" customHeight="1" x14ac:dyDescent="0.3">
      <c r="A67" s="15"/>
      <c r="J67" s="15"/>
      <c r="K67" s="13"/>
      <c r="L67" s="13"/>
      <c r="M67" s="13"/>
      <c r="N67" s="13"/>
      <c r="O67" s="13"/>
      <c r="P67" s="13"/>
      <c r="Q67" s="13"/>
      <c r="R67" s="13"/>
      <c r="S67" s="13"/>
    </row>
    <row r="68" spans="1:19" ht="68.25" customHeight="1" x14ac:dyDescent="0.3">
      <c r="A68" s="15"/>
      <c r="J68" s="15"/>
      <c r="K68" s="13"/>
      <c r="L68" s="13"/>
      <c r="M68" s="13"/>
      <c r="N68" s="13"/>
      <c r="O68" s="13"/>
      <c r="P68" s="13"/>
      <c r="Q68" s="13"/>
      <c r="R68" s="13"/>
      <c r="S68" s="13"/>
    </row>
    <row r="69" spans="1:19" ht="68.25" customHeight="1" x14ac:dyDescent="0.3">
      <c r="A69" s="15"/>
      <c r="J69" s="15"/>
      <c r="K69" s="13"/>
      <c r="L69" s="13"/>
      <c r="M69" s="13"/>
      <c r="N69" s="13"/>
      <c r="O69" s="13"/>
      <c r="P69" s="13"/>
      <c r="Q69" s="13"/>
      <c r="R69" s="13"/>
      <c r="S69" s="13"/>
    </row>
    <row r="70" spans="1:19" ht="68.25" hidden="1" customHeight="1" x14ac:dyDescent="0.3">
      <c r="A70" s="15"/>
      <c r="C70" s="60" t="s">
        <v>16</v>
      </c>
      <c r="D70" s="4" t="s">
        <v>17</v>
      </c>
      <c r="E70" s="68"/>
      <c r="F70" s="68"/>
      <c r="G70" s="68"/>
      <c r="H70" s="68"/>
      <c r="J70" s="15"/>
      <c r="K70" s="13"/>
      <c r="L70" s="13"/>
      <c r="M70" s="13"/>
      <c r="N70" s="13"/>
      <c r="O70" s="13"/>
      <c r="P70" s="13"/>
      <c r="Q70" s="13"/>
      <c r="R70" s="13"/>
      <c r="S70" s="13"/>
    </row>
    <row r="71" spans="1:19" ht="51.75" hidden="1" customHeight="1" x14ac:dyDescent="0.3">
      <c r="A71" s="15"/>
      <c r="C71" s="56" t="s">
        <v>14</v>
      </c>
      <c r="D71" s="55" t="e">
        <f>#REF!+I27</f>
        <v>#REF!</v>
      </c>
      <c r="E71" s="69"/>
      <c r="F71" s="69"/>
      <c r="G71" s="69"/>
      <c r="H71" s="69"/>
      <c r="J71" s="15"/>
      <c r="K71" s="18"/>
      <c r="L71" s="13"/>
      <c r="M71" s="13"/>
      <c r="N71" s="13"/>
      <c r="O71" s="13"/>
      <c r="P71" s="13"/>
      <c r="Q71" s="13"/>
      <c r="R71" s="13"/>
      <c r="S71" s="13"/>
    </row>
    <row r="72" spans="1:19" ht="45.9" customHeight="1" x14ac:dyDescent="0.3">
      <c r="A72" s="9"/>
      <c r="J72" s="15"/>
      <c r="K72" s="13"/>
      <c r="L72" s="13"/>
      <c r="M72" s="13"/>
      <c r="N72" s="13"/>
      <c r="O72" s="13"/>
      <c r="P72" s="13"/>
      <c r="Q72" s="13"/>
      <c r="R72" s="13"/>
      <c r="S72" s="13"/>
    </row>
    <row r="74" spans="1:19" ht="20.399999999999999" x14ac:dyDescent="0.3">
      <c r="A74" s="48"/>
      <c r="B74" s="18"/>
      <c r="C74" s="44"/>
      <c r="D74" s="18"/>
      <c r="E74" s="18"/>
      <c r="F74" s="18"/>
      <c r="G74" s="18"/>
      <c r="H74" s="18"/>
      <c r="I74" s="18"/>
      <c r="J74" s="15"/>
      <c r="K74" s="13"/>
      <c r="L74" s="13"/>
      <c r="M74" s="13"/>
      <c r="N74" s="13"/>
      <c r="O74" s="13"/>
      <c r="P74" s="13"/>
      <c r="Q74" s="13"/>
      <c r="R74" s="13"/>
      <c r="S74" s="13"/>
    </row>
    <row r="75" spans="1:19" ht="59.25" customHeight="1" x14ac:dyDescent="0.3">
      <c r="B75" s="16"/>
      <c r="C75" s="45"/>
      <c r="D75" s="16"/>
      <c r="E75" s="16"/>
      <c r="F75" s="16"/>
      <c r="G75" s="16"/>
      <c r="H75" s="16"/>
      <c r="I75" s="16"/>
      <c r="J75" s="15"/>
      <c r="K75" s="18"/>
      <c r="L75" s="13"/>
      <c r="M75" s="13"/>
      <c r="N75" s="13"/>
      <c r="O75" s="13"/>
      <c r="P75" s="13"/>
      <c r="Q75" s="13"/>
      <c r="R75" s="13"/>
      <c r="S75" s="13"/>
    </row>
    <row r="76" spans="1:19" ht="45.9" customHeight="1" x14ac:dyDescent="0.3">
      <c r="J76" s="15"/>
      <c r="K76" s="13"/>
      <c r="L76" s="13"/>
      <c r="M76" s="13"/>
      <c r="N76" s="13"/>
      <c r="O76" s="13"/>
      <c r="P76" s="13"/>
      <c r="Q76" s="13"/>
      <c r="R76" s="13"/>
      <c r="S76" s="13"/>
    </row>
    <row r="77" spans="1:19" x14ac:dyDescent="0.3">
      <c r="A77" s="5"/>
      <c r="B77" s="14"/>
      <c r="C77" s="46"/>
      <c r="D77" s="14"/>
      <c r="E77" s="14"/>
      <c r="F77" s="14"/>
      <c r="G77" s="14"/>
      <c r="H77" s="14"/>
      <c r="I77" s="14"/>
      <c r="J77" s="15"/>
      <c r="K77" s="13"/>
      <c r="L77" s="13"/>
      <c r="M77" s="13"/>
      <c r="N77" s="13"/>
      <c r="O77" s="13"/>
      <c r="P77" s="13"/>
      <c r="Q77" s="13"/>
      <c r="R77" s="13"/>
      <c r="S77" s="13"/>
    </row>
    <row r="78" spans="1:19" x14ac:dyDescent="0.3">
      <c r="A78" s="5"/>
      <c r="B78" s="14"/>
      <c r="C78" s="46"/>
      <c r="D78" s="14"/>
      <c r="E78" s="14"/>
      <c r="F78" s="14"/>
      <c r="G78" s="14"/>
      <c r="H78" s="14"/>
      <c r="I78" s="14"/>
      <c r="J78" s="15"/>
      <c r="K78" s="13"/>
      <c r="L78" s="13"/>
      <c r="M78" s="13"/>
      <c r="N78" s="13"/>
      <c r="O78" s="13"/>
      <c r="P78" s="13"/>
      <c r="Q78" s="13"/>
      <c r="R78" s="13"/>
      <c r="S78" s="13"/>
    </row>
    <row r="79" spans="1:19" x14ac:dyDescent="0.3">
      <c r="A79" s="5"/>
      <c r="B79" s="14"/>
      <c r="C79" s="46"/>
      <c r="D79" s="14"/>
      <c r="E79" s="14"/>
      <c r="F79" s="14"/>
      <c r="G79" s="14"/>
      <c r="H79" s="14"/>
      <c r="I79" s="14"/>
      <c r="J79" s="15"/>
      <c r="K79" s="13"/>
      <c r="L79" s="13"/>
      <c r="M79" s="13"/>
      <c r="N79" s="13"/>
      <c r="O79" s="13"/>
      <c r="P79" s="13"/>
      <c r="Q79" s="13"/>
      <c r="R79" s="13"/>
      <c r="S79" s="13"/>
    </row>
    <row r="80" spans="1:19" hidden="1" x14ac:dyDescent="0.3">
      <c r="A80" s="53"/>
      <c r="B80" s="14"/>
      <c r="C80" s="46"/>
      <c r="D80" s="14"/>
      <c r="E80" s="14"/>
      <c r="F80" s="14"/>
      <c r="G80" s="14"/>
      <c r="H80" s="14"/>
      <c r="I80" s="14"/>
      <c r="J80" s="15"/>
      <c r="K80" s="13"/>
      <c r="L80" s="13"/>
      <c r="M80" s="13"/>
      <c r="N80" s="13"/>
      <c r="O80" s="13"/>
      <c r="P80" s="13"/>
      <c r="Q80" s="13"/>
      <c r="R80" s="13"/>
      <c r="S80" s="13"/>
    </row>
    <row r="81" spans="1:28" ht="31.5" hidden="1" customHeight="1" x14ac:dyDescent="0.3">
      <c r="A81" s="53"/>
      <c r="B81" s="16"/>
      <c r="C81" s="45"/>
      <c r="D81" s="16"/>
      <c r="E81" s="16"/>
      <c r="F81" s="16"/>
      <c r="G81" s="16"/>
      <c r="H81" s="16"/>
      <c r="I81" s="16"/>
      <c r="J81" s="15"/>
      <c r="K81" s="13"/>
      <c r="L81" s="13"/>
      <c r="M81" s="13"/>
      <c r="N81" s="13"/>
      <c r="O81" s="13"/>
      <c r="P81" s="13"/>
      <c r="Q81" s="13"/>
      <c r="R81" s="13"/>
      <c r="S81" s="13"/>
    </row>
    <row r="82" spans="1:28" hidden="1" x14ac:dyDescent="0.3">
      <c r="A82" s="54"/>
      <c r="B82" s="18"/>
      <c r="C82" s="44"/>
      <c r="D82" s="18"/>
      <c r="E82" s="18"/>
      <c r="F82" s="18"/>
      <c r="G82" s="18"/>
      <c r="H82" s="18"/>
      <c r="I82" s="18"/>
      <c r="J82" s="15"/>
      <c r="K82" s="13"/>
      <c r="L82" s="13"/>
      <c r="M82" s="13"/>
      <c r="N82" s="13"/>
      <c r="O82" s="13"/>
      <c r="P82" s="13"/>
      <c r="Q82" s="13"/>
      <c r="R82" s="13"/>
      <c r="S82" s="13"/>
    </row>
    <row r="83" spans="1:28" hidden="1" x14ac:dyDescent="0.3">
      <c r="A83" s="54"/>
      <c r="B83" s="18"/>
      <c r="C83" s="44"/>
      <c r="D83" s="18"/>
      <c r="E83" s="18"/>
      <c r="F83" s="18"/>
      <c r="G83" s="18"/>
      <c r="H83" s="18"/>
      <c r="I83" s="18"/>
      <c r="J83" s="15"/>
      <c r="K83" s="13"/>
      <c r="L83" s="13"/>
      <c r="M83" s="13"/>
      <c r="N83" s="13"/>
      <c r="O83" s="13"/>
      <c r="P83" s="13"/>
      <c r="Q83" s="13"/>
      <c r="R83" s="13"/>
      <c r="S83" s="13"/>
    </row>
    <row r="84" spans="1:28" ht="33" hidden="1" customHeight="1" x14ac:dyDescent="0.3">
      <c r="A84" s="54"/>
      <c r="B84" s="16"/>
      <c r="C84" s="45"/>
      <c r="D84" s="16"/>
      <c r="E84" s="16"/>
      <c r="F84" s="16"/>
      <c r="G84" s="16"/>
      <c r="H84" s="16"/>
      <c r="I84" s="16"/>
      <c r="J84" s="15"/>
      <c r="K84" s="13"/>
      <c r="L84" s="13"/>
      <c r="M84" s="13"/>
      <c r="N84" s="13"/>
      <c r="O84" s="13"/>
      <c r="P84" s="13"/>
      <c r="Q84" s="13"/>
      <c r="R84" s="13"/>
      <c r="S84" s="13"/>
    </row>
    <row r="85" spans="1:28" x14ac:dyDescent="0.3">
      <c r="A85" s="5"/>
      <c r="B85" s="14"/>
      <c r="C85" s="46"/>
      <c r="D85" s="14"/>
      <c r="E85" s="14"/>
      <c r="F85" s="14"/>
      <c r="G85" s="14"/>
      <c r="H85" s="14"/>
      <c r="I85" s="14"/>
      <c r="J85" s="15"/>
      <c r="K85" s="13"/>
      <c r="L85" s="13"/>
      <c r="M85" s="13"/>
      <c r="N85" s="13"/>
      <c r="O85" s="13"/>
      <c r="P85" s="13"/>
      <c r="Q85" s="13"/>
      <c r="R85" s="13"/>
      <c r="S85" s="13"/>
    </row>
    <row r="86" spans="1:28" x14ac:dyDescent="0.3">
      <c r="A86" s="5"/>
      <c r="B86" s="14"/>
      <c r="C86" s="46"/>
      <c r="D86" s="14"/>
      <c r="E86" s="14"/>
      <c r="F86" s="14"/>
      <c r="G86" s="14"/>
      <c r="H86" s="14"/>
      <c r="I86" s="14"/>
      <c r="J86" s="15"/>
      <c r="K86" s="13"/>
      <c r="L86" s="13"/>
      <c r="M86" s="13"/>
      <c r="N86" s="13"/>
      <c r="O86" s="13"/>
      <c r="P86" s="13"/>
      <c r="Q86" s="13"/>
      <c r="R86" s="13"/>
      <c r="S86" s="13"/>
    </row>
    <row r="87" spans="1:28" x14ac:dyDescent="0.3">
      <c r="A87" s="5"/>
      <c r="B87" s="14"/>
      <c r="C87" s="46"/>
      <c r="D87" s="14"/>
      <c r="E87" s="14"/>
      <c r="F87" s="14"/>
      <c r="G87" s="14"/>
      <c r="H87" s="14"/>
      <c r="I87" s="14"/>
      <c r="J87" s="15"/>
      <c r="K87" s="13"/>
      <c r="L87" s="13"/>
      <c r="M87" s="13"/>
      <c r="N87" s="13"/>
      <c r="O87" s="13"/>
      <c r="P87" s="13"/>
      <c r="Q87" s="13"/>
      <c r="R87" s="13"/>
      <c r="S87" s="13"/>
    </row>
    <row r="88" spans="1:28" x14ac:dyDescent="0.3">
      <c r="A88" s="5"/>
      <c r="B88" s="14"/>
      <c r="C88" s="46"/>
      <c r="D88" s="14"/>
      <c r="E88" s="14"/>
      <c r="F88" s="14"/>
      <c r="G88" s="14"/>
      <c r="H88" s="14"/>
      <c r="I88" s="14"/>
      <c r="J88" s="15"/>
      <c r="K88" s="13"/>
      <c r="L88" s="13"/>
      <c r="M88" s="13"/>
      <c r="N88" s="13"/>
      <c r="O88" s="13"/>
      <c r="P88" s="13"/>
      <c r="Q88" s="13"/>
      <c r="R88" s="13"/>
      <c r="S88" s="13"/>
    </row>
    <row r="89" spans="1:28" x14ac:dyDescent="0.3">
      <c r="A89" s="5"/>
      <c r="B89" s="14"/>
      <c r="C89" s="46"/>
      <c r="D89" s="14"/>
      <c r="E89" s="14"/>
      <c r="F89" s="14"/>
      <c r="G89" s="14"/>
      <c r="H89" s="14"/>
      <c r="I89" s="14"/>
      <c r="J89" s="15"/>
      <c r="K89" s="13"/>
      <c r="L89" s="13"/>
      <c r="M89" s="13"/>
      <c r="N89" s="13"/>
      <c r="O89" s="13"/>
      <c r="P89" s="13"/>
      <c r="Q89" s="13"/>
      <c r="R89" s="13"/>
      <c r="S89" s="13"/>
    </row>
    <row r="90" spans="1:28" x14ac:dyDescent="0.3">
      <c r="A90" s="5"/>
      <c r="B90" s="14"/>
      <c r="C90" s="46"/>
      <c r="D90" s="14"/>
      <c r="E90" s="14"/>
      <c r="F90" s="14"/>
      <c r="G90" s="14"/>
      <c r="H90" s="14"/>
      <c r="I90" s="14"/>
      <c r="J90" s="15"/>
      <c r="K90" s="13"/>
      <c r="L90" s="13"/>
      <c r="M90" s="13"/>
      <c r="N90" s="13"/>
      <c r="O90" s="13"/>
      <c r="P90" s="13"/>
      <c r="Q90" s="13"/>
      <c r="R90" s="13"/>
      <c r="S90" s="13"/>
    </row>
    <row r="91" spans="1:28" x14ac:dyDescent="0.3">
      <c r="A91" s="5"/>
      <c r="B91" s="14"/>
      <c r="C91" s="46"/>
      <c r="D91" s="14"/>
      <c r="E91" s="14"/>
      <c r="F91" s="14"/>
      <c r="G91" s="14"/>
      <c r="H91" s="14"/>
      <c r="I91" s="14"/>
      <c r="J91" s="15"/>
      <c r="K91" s="13"/>
      <c r="L91" s="13"/>
      <c r="M91" s="13"/>
      <c r="N91" s="13"/>
      <c r="O91" s="13"/>
      <c r="P91" s="13"/>
      <c r="Q91" s="13"/>
      <c r="R91" s="13"/>
      <c r="S91" s="13"/>
    </row>
    <row r="92" spans="1:28" x14ac:dyDescent="0.3">
      <c r="A92" s="5"/>
      <c r="B92" s="14"/>
      <c r="C92" s="46"/>
      <c r="D92" s="14"/>
      <c r="E92" s="14"/>
      <c r="F92" s="14"/>
      <c r="G92" s="14"/>
      <c r="H92" s="14"/>
      <c r="I92" s="14"/>
      <c r="J92" s="15"/>
    </row>
    <row r="93" spans="1:28" x14ac:dyDescent="0.3">
      <c r="A93" s="5"/>
      <c r="B93" s="5"/>
      <c r="C93" s="47"/>
      <c r="D93" s="5"/>
      <c r="E93" s="5"/>
      <c r="F93" s="5"/>
      <c r="G93" s="5"/>
      <c r="H93" s="5"/>
      <c r="I93" s="5"/>
      <c r="J93" s="5"/>
      <c r="K93" s="5"/>
      <c r="L93" s="5"/>
      <c r="M93" s="5"/>
      <c r="N93" s="5"/>
      <c r="O93" s="5"/>
      <c r="P93" s="5"/>
      <c r="Q93" s="5"/>
      <c r="R93" s="5"/>
      <c r="S93" s="5"/>
      <c r="T93" s="5"/>
      <c r="U93" s="5"/>
      <c r="V93" s="5"/>
      <c r="W93" s="5"/>
      <c r="X93" s="5"/>
      <c r="Y93" s="5"/>
      <c r="Z93" s="5"/>
      <c r="AA93" s="5"/>
      <c r="AB93" s="5"/>
    </row>
  </sheetData>
  <sheetProtection formatCells="0" formatColumns="0" formatRows="0" insertRows="0"/>
  <mergeCells count="25">
    <mergeCell ref="B19:B22"/>
    <mergeCell ref="I19:I22"/>
    <mergeCell ref="C19:C22"/>
    <mergeCell ref="B1:I1"/>
    <mergeCell ref="I3:I6"/>
    <mergeCell ref="I7:I10"/>
    <mergeCell ref="I11:I14"/>
    <mergeCell ref="I15:I18"/>
    <mergeCell ref="C11:C14"/>
    <mergeCell ref="B15:B18"/>
    <mergeCell ref="C15:C18"/>
    <mergeCell ref="B3:B6"/>
    <mergeCell ref="C3:C6"/>
    <mergeCell ref="B7:B10"/>
    <mergeCell ref="C7:C10"/>
    <mergeCell ref="B11:B14"/>
    <mergeCell ref="G29:H29"/>
    <mergeCell ref="G28:H28"/>
    <mergeCell ref="I23:I26"/>
    <mergeCell ref="B38:I40"/>
    <mergeCell ref="B23:B26"/>
    <mergeCell ref="C23:C26"/>
    <mergeCell ref="B31:C31"/>
    <mergeCell ref="B32:C32"/>
    <mergeCell ref="B33:C33"/>
  </mergeCells>
  <phoneticPr fontId="22" type="noConversion"/>
  <conditionalFormatting sqref="E3:E26">
    <cfRule type="containsText" dxfId="127" priority="7" operator="containsText" text="NON">
      <formula>NOT(ISERROR(SEARCH("NON",E3)))</formula>
    </cfRule>
    <cfRule type="containsText" dxfId="126" priority="8" operator="containsText" text="OUI">
      <formula>NOT(ISERROR(SEARCH("OUI",E3)))</formula>
    </cfRule>
  </conditionalFormatting>
  <conditionalFormatting sqref="F3:F26">
    <cfRule type="containsText" dxfId="125" priority="3" operator="containsText" text="Sous-traitant">
      <formula>NOT(ISERROR(SEARCH("Sous-traitant",F3)))</formula>
    </cfRule>
    <cfRule type="containsText" dxfId="124" priority="4" operator="containsText" text="Salarié de l'organisme">
      <formula>NOT(ISERROR(SEARCH("Salarié de l'organisme",F3)))</formula>
    </cfRule>
  </conditionalFormatting>
  <conditionalFormatting sqref="G28:H28">
    <cfRule type="cellIs" dxfId="123" priority="1" operator="greaterThan">
      <formula>128</formula>
    </cfRule>
  </conditionalFormatting>
  <conditionalFormatting sqref="G28:H29">
    <cfRule type="cellIs" dxfId="122" priority="5" operator="greaterThan">
      <formula>482</formula>
    </cfRule>
    <cfRule type="cellIs" dxfId="121" priority="6" operator="lessThanOrEqual">
      <formula>482</formula>
    </cfRule>
  </conditionalFormatting>
  <conditionalFormatting sqref="G29:H29">
    <cfRule type="cellIs" dxfId="120" priority="2" operator="greaterThan">
      <formula>24</formula>
    </cfRule>
  </conditionalFormatting>
  <printOptions horizontalCentered="1" verticalCentered="1"/>
  <pageMargins left="0.70866141732283472" right="0.70866141732283472" top="0.74803149606299213" bottom="0.74803149606299213" header="0.31496062992125984" footer="0.31496062992125984"/>
  <pageSetup paperSize="8" scale="65" fitToHeight="0" orientation="portrait" r:id="rId1"/>
  <headerFooter>
    <oddHeader>&amp;CTFP "Chargé de développement d'une structure sportive associative" (RNCP38142)
KIT INGENIERIE / INTERVENANTS</oddHeader>
    <oddFooter>&amp;LV1.2_100124</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r:uid="{B1E5F2E1-E22A-4899-BFB4-67AD09E651DC}">
          <x14:formula1>
            <xm:f>'Listes déroulantes'!$A$2:$A$3</xm:f>
          </x14:formula1>
          <xm:sqref>F3:F26</xm:sqref>
        </x14:dataValidation>
        <x14:dataValidation type="list" allowBlank="1" showInputMessage="1" showErrorMessage="1" xr:uid="{F08CF8B9-5EA9-48C8-8A0C-792E8179C88F}">
          <x14:formula1>
            <xm:f>'Listes déroulantes'!$I$2:$I$3</xm:f>
          </x14:formula1>
          <xm:sqref>E3:E26</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pageSetUpPr fitToPage="1"/>
  </sheetPr>
  <dimension ref="A2:AB52"/>
  <sheetViews>
    <sheetView showGridLines="0" zoomScaleNormal="100" workbookViewId="0">
      <pane xSplit="1" ySplit="9" topLeftCell="B19" activePane="bottomRight" state="frozenSplit"/>
      <selection pane="topRight" activeCell="A6" sqref="A6"/>
      <selection pane="bottomLeft" activeCell="A6" sqref="A6"/>
      <selection pane="bottomRight" activeCell="I5" sqref="I5"/>
    </sheetView>
  </sheetViews>
  <sheetFormatPr baseColWidth="10" defaultColWidth="11" defaultRowHeight="12" x14ac:dyDescent="0.3"/>
  <cols>
    <col min="1" max="1" width="5.19921875" style="1" bestFit="1" customWidth="1"/>
    <col min="2" max="3" width="7.69921875" style="1" customWidth="1"/>
    <col min="4" max="4" width="7.8984375" style="2" customWidth="1"/>
    <col min="5" max="7" width="7.69921875" style="2" customWidth="1"/>
    <col min="8" max="9" width="7.69921875" style="1" customWidth="1"/>
    <col min="10" max="15" width="7.69921875" style="2" customWidth="1"/>
    <col min="16" max="16" width="8" style="2" customWidth="1"/>
    <col min="17" max="27" width="7.69921875" style="2" customWidth="1"/>
    <col min="28" max="28" width="4.69921875" style="2" customWidth="1"/>
    <col min="29" max="29" width="14.3984375" style="2" bestFit="1" customWidth="1"/>
    <col min="30" max="16384" width="11" style="2"/>
  </cols>
  <sheetData>
    <row r="2" spans="1:28" s="195" customFormat="1" ht="22.8" customHeight="1" x14ac:dyDescent="0.3">
      <c r="B2" s="211" t="s">
        <v>3</v>
      </c>
      <c r="C2" s="211"/>
      <c r="D2" s="205" t="s">
        <v>166</v>
      </c>
      <c r="F2" s="204"/>
      <c r="G2" s="204"/>
      <c r="H2" s="204"/>
      <c r="N2" s="210"/>
      <c r="O2" s="210"/>
    </row>
    <row r="3" spans="1:28" s="195" customFormat="1" ht="20.399999999999999" x14ac:dyDescent="0.3">
      <c r="C3" s="212" t="s">
        <v>4</v>
      </c>
      <c r="D3" s="210" t="s">
        <v>5</v>
      </c>
      <c r="E3" s="196"/>
    </row>
    <row r="4" spans="1:28" s="195" customFormat="1" ht="33" customHeight="1" x14ac:dyDescent="0.3">
      <c r="B4" s="251" t="s">
        <v>161</v>
      </c>
      <c r="C4" s="251"/>
      <c r="D4" s="251"/>
      <c r="E4" s="252" t="s">
        <v>164</v>
      </c>
      <c r="F4" s="252"/>
      <c r="G4" s="252"/>
      <c r="H4" s="252"/>
      <c r="I4" s="251" t="s">
        <v>150</v>
      </c>
      <c r="J4" s="251"/>
      <c r="K4" s="251"/>
      <c r="L4" s="208">
        <f>COUNTA('3.1 Candidats'!H8:H31)</f>
        <v>1</v>
      </c>
      <c r="M4" s="207" t="s">
        <v>165</v>
      </c>
      <c r="N4" s="209"/>
      <c r="P4" s="206"/>
    </row>
    <row r="5" spans="1:28" ht="35.4" customHeight="1" x14ac:dyDescent="0.3">
      <c r="B5" s="213" t="s">
        <v>162</v>
      </c>
      <c r="C5" s="213"/>
      <c r="D5" s="213"/>
      <c r="F5" s="205" t="s">
        <v>163</v>
      </c>
      <c r="G5" s="210"/>
      <c r="H5" s="210"/>
    </row>
    <row r="7" spans="1:28" ht="31.5" customHeight="1" thickBot="1" x14ac:dyDescent="0.35">
      <c r="B7" s="257" t="s">
        <v>128</v>
      </c>
      <c r="C7" s="258"/>
      <c r="D7" s="258"/>
      <c r="E7" s="258"/>
      <c r="F7" s="258"/>
      <c r="G7" s="258"/>
      <c r="H7" s="258"/>
      <c r="I7" s="258"/>
      <c r="J7" s="258"/>
      <c r="K7" s="258"/>
      <c r="L7" s="258"/>
      <c r="M7" s="258"/>
      <c r="N7" s="258"/>
      <c r="O7" s="258"/>
      <c r="P7" s="258"/>
    </row>
    <row r="8" spans="1:28" ht="31.5" customHeight="1" x14ac:dyDescent="0.3">
      <c r="A8" s="64"/>
      <c r="B8" s="262" t="s">
        <v>18</v>
      </c>
      <c r="C8" s="263"/>
      <c r="D8" s="264"/>
      <c r="E8" s="262" t="s">
        <v>19</v>
      </c>
      <c r="F8" s="263"/>
      <c r="G8" s="264"/>
      <c r="H8" s="262" t="s">
        <v>20</v>
      </c>
      <c r="I8" s="263"/>
      <c r="J8" s="264"/>
      <c r="K8" s="262" t="s">
        <v>21</v>
      </c>
      <c r="L8" s="263"/>
      <c r="M8" s="264"/>
      <c r="N8" s="262" t="s">
        <v>22</v>
      </c>
      <c r="O8" s="263"/>
      <c r="P8" s="264"/>
      <c r="AB8" s="19"/>
    </row>
    <row r="9" spans="1:28" ht="18" customHeight="1" x14ac:dyDescent="0.3">
      <c r="A9" s="22" t="s">
        <v>23</v>
      </c>
      <c r="B9" s="65">
        <v>45901</v>
      </c>
      <c r="C9" s="66">
        <v>45931</v>
      </c>
      <c r="D9" s="67">
        <v>45962</v>
      </c>
      <c r="E9" s="65">
        <v>45992</v>
      </c>
      <c r="F9" s="66">
        <v>46023</v>
      </c>
      <c r="G9" s="67">
        <v>46054</v>
      </c>
      <c r="H9" s="65">
        <v>46082</v>
      </c>
      <c r="I9" s="66">
        <v>46113</v>
      </c>
      <c r="J9" s="67">
        <v>46143</v>
      </c>
      <c r="K9" s="65">
        <v>46174</v>
      </c>
      <c r="L9" s="66">
        <v>46204</v>
      </c>
      <c r="M9" s="67">
        <v>46235</v>
      </c>
      <c r="N9" s="65">
        <v>46266</v>
      </c>
      <c r="O9" s="66">
        <v>46296</v>
      </c>
      <c r="P9" s="67">
        <v>46327</v>
      </c>
    </row>
    <row r="10" spans="1:28" ht="12" customHeight="1" x14ac:dyDescent="0.3">
      <c r="A10" s="20">
        <v>1</v>
      </c>
      <c r="B10" s="88">
        <v>7</v>
      </c>
      <c r="C10" s="74"/>
      <c r="D10" s="70" t="s">
        <v>24</v>
      </c>
      <c r="E10" s="73"/>
      <c r="F10" s="72" t="s">
        <v>24</v>
      </c>
      <c r="G10" s="70"/>
      <c r="H10" s="76"/>
      <c r="I10" s="74"/>
      <c r="J10" s="70" t="s">
        <v>24</v>
      </c>
      <c r="K10" s="88"/>
      <c r="L10" s="74"/>
      <c r="M10" s="70"/>
      <c r="N10" s="71"/>
      <c r="O10" s="74"/>
      <c r="P10" s="70" t="s">
        <v>24</v>
      </c>
    </row>
    <row r="11" spans="1:28" ht="12" customHeight="1" x14ac:dyDescent="0.3">
      <c r="A11" s="20">
        <v>2</v>
      </c>
      <c r="B11" s="88">
        <v>7</v>
      </c>
      <c r="C11" s="74"/>
      <c r="D11" s="70"/>
      <c r="E11" s="71"/>
      <c r="F11" s="74"/>
      <c r="G11" s="74"/>
      <c r="H11" s="71"/>
      <c r="I11" s="74"/>
      <c r="J11" s="70"/>
      <c r="K11" s="88"/>
      <c r="L11" s="74"/>
      <c r="M11" s="70"/>
      <c r="N11" s="71"/>
      <c r="O11" s="74"/>
      <c r="P11" s="74"/>
    </row>
    <row r="12" spans="1:28" x14ac:dyDescent="0.3">
      <c r="A12" s="20">
        <v>3</v>
      </c>
      <c r="B12" s="88">
        <v>7</v>
      </c>
      <c r="C12" s="74"/>
      <c r="D12" s="73"/>
      <c r="E12" s="71"/>
      <c r="F12" s="72"/>
      <c r="G12" s="73"/>
      <c r="H12" s="71"/>
      <c r="I12" s="74"/>
      <c r="J12" s="70"/>
      <c r="K12" s="88"/>
      <c r="L12" s="74"/>
      <c r="M12" s="74"/>
      <c r="N12" s="71"/>
      <c r="O12" s="72"/>
      <c r="P12" s="73"/>
    </row>
    <row r="13" spans="1:28" ht="12" customHeight="1" x14ac:dyDescent="0.3">
      <c r="A13" s="20">
        <v>4</v>
      </c>
      <c r="B13" s="88">
        <v>7</v>
      </c>
      <c r="C13" s="72"/>
      <c r="D13" s="73"/>
      <c r="E13" s="71"/>
      <c r="F13" s="72"/>
      <c r="G13" s="73"/>
      <c r="H13" s="190"/>
      <c r="I13" s="72"/>
      <c r="J13" s="74"/>
      <c r="K13" s="88"/>
      <c r="L13" s="72"/>
      <c r="M13" s="73"/>
      <c r="N13" s="71"/>
      <c r="O13" s="72"/>
      <c r="P13" s="73"/>
    </row>
    <row r="14" spans="1:28" ht="12" customHeight="1" x14ac:dyDescent="0.3">
      <c r="A14" s="20">
        <v>5</v>
      </c>
      <c r="B14" s="88">
        <v>7</v>
      </c>
      <c r="C14" s="72"/>
      <c r="D14" s="73"/>
      <c r="E14" s="71"/>
      <c r="F14" s="74"/>
      <c r="G14" s="73"/>
      <c r="H14" s="71"/>
      <c r="I14" s="72"/>
      <c r="J14" s="73"/>
      <c r="K14" s="88"/>
      <c r="L14" s="72"/>
      <c r="M14" s="73"/>
      <c r="N14" s="70"/>
      <c r="O14" s="74"/>
      <c r="P14" s="73"/>
    </row>
    <row r="15" spans="1:28" ht="12" customHeight="1" x14ac:dyDescent="0.3">
      <c r="A15" s="20">
        <v>6</v>
      </c>
      <c r="B15" s="76"/>
      <c r="C15" s="74"/>
      <c r="D15" s="73"/>
      <c r="E15" s="76"/>
      <c r="F15" s="74"/>
      <c r="G15" s="73"/>
      <c r="H15" s="71"/>
      <c r="I15" s="72" t="s">
        <v>24</v>
      </c>
      <c r="J15" s="191"/>
      <c r="K15" s="76"/>
      <c r="L15" s="74"/>
      <c r="M15" s="73"/>
      <c r="N15" s="76"/>
      <c r="O15" s="74"/>
      <c r="P15" s="73"/>
    </row>
    <row r="16" spans="1:28" ht="12" customHeight="1" x14ac:dyDescent="0.3">
      <c r="A16" s="20">
        <v>7</v>
      </c>
      <c r="B16" s="76"/>
      <c r="C16" s="74"/>
      <c r="D16" s="73"/>
      <c r="E16" s="76"/>
      <c r="F16" s="74"/>
      <c r="G16" s="70"/>
      <c r="H16" s="76"/>
      <c r="I16" s="74"/>
      <c r="J16" s="73"/>
      <c r="K16" s="76"/>
      <c r="L16" s="74"/>
      <c r="M16" s="73"/>
      <c r="N16" s="71"/>
      <c r="O16" s="74"/>
      <c r="P16" s="70"/>
    </row>
    <row r="17" spans="1:16" ht="12" customHeight="1" x14ac:dyDescent="0.3">
      <c r="A17" s="20">
        <v>8</v>
      </c>
      <c r="B17" s="75"/>
      <c r="C17" s="74"/>
      <c r="D17" s="70"/>
      <c r="E17" s="88"/>
      <c r="F17" s="74"/>
      <c r="G17" s="70"/>
      <c r="H17" s="76"/>
      <c r="I17" s="74"/>
      <c r="J17" s="70" t="s">
        <v>24</v>
      </c>
      <c r="K17" s="71"/>
      <c r="L17" s="74"/>
      <c r="M17" s="70"/>
      <c r="N17" s="71"/>
      <c r="O17" s="74"/>
      <c r="P17" s="70"/>
    </row>
    <row r="18" spans="1:16" ht="12" customHeight="1" x14ac:dyDescent="0.3">
      <c r="A18" s="20">
        <v>9</v>
      </c>
      <c r="B18" s="75"/>
      <c r="C18" s="74"/>
      <c r="D18" s="70"/>
      <c r="E18" s="71"/>
      <c r="F18" s="74"/>
      <c r="G18" s="74"/>
      <c r="H18" s="71"/>
      <c r="I18" s="74"/>
      <c r="J18" s="70"/>
      <c r="K18" s="71"/>
      <c r="L18" s="74"/>
      <c r="M18" s="70"/>
      <c r="N18" s="71"/>
      <c r="O18" s="74"/>
      <c r="P18" s="74"/>
    </row>
    <row r="19" spans="1:16" x14ac:dyDescent="0.3">
      <c r="A19" s="20">
        <v>10</v>
      </c>
      <c r="B19" s="75"/>
      <c r="C19" s="74"/>
      <c r="D19" s="73"/>
      <c r="E19" s="71"/>
      <c r="F19" s="72"/>
      <c r="G19" s="73"/>
      <c r="H19" s="71"/>
      <c r="I19" s="74"/>
      <c r="J19" s="70"/>
      <c r="K19" s="88"/>
      <c r="L19" s="74"/>
      <c r="M19" s="74"/>
      <c r="N19" s="71"/>
      <c r="O19" s="72"/>
      <c r="P19" s="73"/>
    </row>
    <row r="20" spans="1:16" ht="12" customHeight="1" x14ac:dyDescent="0.3">
      <c r="A20" s="20">
        <v>11</v>
      </c>
      <c r="B20" s="75"/>
      <c r="C20" s="72"/>
      <c r="D20" s="70" t="s">
        <v>24</v>
      </c>
      <c r="E20" s="71"/>
      <c r="F20" s="72"/>
      <c r="G20" s="73"/>
      <c r="H20" s="190"/>
      <c r="I20" s="72"/>
      <c r="J20" s="74"/>
      <c r="K20" s="88"/>
      <c r="L20" s="72"/>
      <c r="N20" s="71"/>
      <c r="O20" s="72"/>
      <c r="P20" s="73"/>
    </row>
    <row r="21" spans="1:16" ht="12" customHeight="1" x14ac:dyDescent="0.3">
      <c r="A21" s="20">
        <v>12</v>
      </c>
      <c r="B21" s="75"/>
      <c r="C21" s="72"/>
      <c r="D21" s="73"/>
      <c r="E21" s="71"/>
      <c r="F21" s="74"/>
      <c r="G21" s="73"/>
      <c r="H21" s="190"/>
      <c r="I21" s="72"/>
      <c r="J21" s="73"/>
      <c r="K21" s="88"/>
      <c r="L21" s="72"/>
      <c r="M21" s="73"/>
      <c r="N21" s="70"/>
      <c r="O21" s="74"/>
      <c r="P21" s="73"/>
    </row>
    <row r="22" spans="1:16" ht="12" customHeight="1" x14ac:dyDescent="0.3">
      <c r="A22" s="20">
        <v>13</v>
      </c>
      <c r="B22" s="76"/>
      <c r="C22" s="74"/>
      <c r="D22" s="73"/>
      <c r="E22" s="76"/>
      <c r="F22" s="74"/>
      <c r="G22" s="73"/>
      <c r="H22" s="190"/>
      <c r="I22" s="74"/>
      <c r="J22" s="73"/>
      <c r="K22" s="76"/>
      <c r="L22" s="74"/>
      <c r="M22" s="73"/>
      <c r="N22" s="76"/>
      <c r="O22" s="74"/>
      <c r="P22" s="73"/>
    </row>
    <row r="23" spans="1:16" x14ac:dyDescent="0.3">
      <c r="A23" s="20">
        <v>14</v>
      </c>
      <c r="B23" s="76"/>
      <c r="C23" s="74"/>
      <c r="D23" s="73"/>
      <c r="E23" s="76"/>
      <c r="F23" s="74"/>
      <c r="G23" s="70"/>
      <c r="H23" s="192"/>
      <c r="I23" s="74"/>
      <c r="J23" s="70" t="s">
        <v>24</v>
      </c>
      <c r="K23" s="76"/>
      <c r="L23" s="72" t="s">
        <v>24</v>
      </c>
      <c r="M23" s="73"/>
      <c r="N23" s="71"/>
      <c r="O23" s="74"/>
      <c r="P23" s="70"/>
    </row>
    <row r="24" spans="1:16" ht="12" customHeight="1" x14ac:dyDescent="0.3">
      <c r="A24" s="20">
        <v>15</v>
      </c>
      <c r="B24" s="71"/>
      <c r="C24" s="74"/>
      <c r="D24" s="70"/>
      <c r="E24" s="88"/>
      <c r="F24" s="74"/>
      <c r="G24" s="70"/>
      <c r="H24" s="192"/>
      <c r="I24" s="74"/>
      <c r="J24" s="73"/>
      <c r="K24" s="71"/>
      <c r="L24" s="74"/>
      <c r="M24" s="70" t="s">
        <v>24</v>
      </c>
      <c r="N24" s="71"/>
      <c r="O24" s="74"/>
      <c r="P24" s="70"/>
    </row>
    <row r="25" spans="1:16" ht="12" customHeight="1" x14ac:dyDescent="0.3">
      <c r="A25" s="20">
        <v>16</v>
      </c>
      <c r="B25" s="71"/>
      <c r="C25" s="74"/>
      <c r="D25" s="70"/>
      <c r="E25" s="71"/>
      <c r="F25" s="74"/>
      <c r="G25" s="74"/>
      <c r="H25" s="190"/>
      <c r="I25" s="74"/>
      <c r="J25" s="70"/>
      <c r="K25" s="71"/>
      <c r="L25" s="74"/>
      <c r="M25" s="70"/>
      <c r="N25" s="71"/>
      <c r="O25" s="74"/>
      <c r="P25" s="74"/>
    </row>
    <row r="26" spans="1:16" x14ac:dyDescent="0.3">
      <c r="A26" s="20">
        <v>17</v>
      </c>
      <c r="B26" s="71"/>
      <c r="C26" s="74"/>
      <c r="D26" s="73"/>
      <c r="E26" s="71"/>
      <c r="F26" s="72"/>
      <c r="G26" s="73"/>
      <c r="H26" s="190"/>
      <c r="I26" s="74"/>
      <c r="J26" s="70"/>
      <c r="K26" s="71"/>
      <c r="L26" s="74"/>
      <c r="M26" s="74"/>
      <c r="N26" s="71"/>
      <c r="O26" s="72"/>
      <c r="P26" s="73"/>
    </row>
    <row r="27" spans="1:16" ht="12" customHeight="1" x14ac:dyDescent="0.3">
      <c r="A27" s="20">
        <v>18</v>
      </c>
      <c r="B27" s="71"/>
      <c r="C27" s="72"/>
      <c r="D27" s="73"/>
      <c r="E27" s="71"/>
      <c r="F27" s="72"/>
      <c r="G27" s="73"/>
      <c r="H27" s="190"/>
      <c r="I27" s="72"/>
      <c r="J27" s="74"/>
      <c r="K27" s="71"/>
      <c r="L27" s="72"/>
      <c r="M27" s="73"/>
      <c r="N27" s="71"/>
      <c r="O27" s="72"/>
      <c r="P27" s="73"/>
    </row>
    <row r="28" spans="1:16" x14ac:dyDescent="0.3">
      <c r="A28" s="20">
        <v>19</v>
      </c>
      <c r="B28" s="71"/>
      <c r="C28" s="72"/>
      <c r="D28" s="73"/>
      <c r="E28" s="71"/>
      <c r="F28" s="74"/>
      <c r="G28" s="73"/>
      <c r="H28" s="190"/>
      <c r="I28" s="72"/>
      <c r="J28" s="73"/>
      <c r="K28" s="71"/>
      <c r="L28" s="72"/>
      <c r="M28" s="73"/>
      <c r="N28" s="70"/>
      <c r="O28" s="74"/>
      <c r="P28" s="73"/>
    </row>
    <row r="29" spans="1:16" ht="12" customHeight="1" x14ac:dyDescent="0.3">
      <c r="A29" s="20">
        <v>20</v>
      </c>
      <c r="B29" s="76"/>
      <c r="C29" s="74"/>
      <c r="D29" s="73"/>
      <c r="E29" s="76"/>
      <c r="F29" s="74"/>
      <c r="G29" s="73"/>
      <c r="H29" s="190"/>
      <c r="I29" s="74"/>
      <c r="J29" s="73"/>
      <c r="K29" s="76"/>
      <c r="L29" s="74"/>
      <c r="M29" s="73"/>
      <c r="N29" s="76"/>
      <c r="O29" s="74"/>
      <c r="P29" s="73"/>
    </row>
    <row r="30" spans="1:16" ht="12" customHeight="1" x14ac:dyDescent="0.3">
      <c r="A30" s="20">
        <v>21</v>
      </c>
      <c r="B30" s="76"/>
      <c r="C30" s="74"/>
      <c r="D30" s="73"/>
      <c r="E30" s="76"/>
      <c r="F30" s="74"/>
      <c r="G30" s="70"/>
      <c r="H30" s="192"/>
      <c r="I30" s="74"/>
      <c r="J30" s="73"/>
      <c r="K30" s="76"/>
      <c r="L30" s="74"/>
      <c r="M30" s="73"/>
      <c r="N30" s="71"/>
      <c r="O30" s="74"/>
      <c r="P30" s="70"/>
    </row>
    <row r="31" spans="1:16" ht="12" customHeight="1" x14ac:dyDescent="0.3">
      <c r="A31" s="20">
        <v>22</v>
      </c>
      <c r="B31" s="71"/>
      <c r="C31" s="74"/>
      <c r="D31" s="70"/>
      <c r="E31" s="88"/>
      <c r="F31" s="74"/>
      <c r="G31" s="70"/>
      <c r="H31" s="192"/>
      <c r="I31" s="74"/>
      <c r="J31" s="73"/>
      <c r="K31" s="71"/>
      <c r="L31" s="74"/>
      <c r="M31" s="70"/>
      <c r="N31" s="71"/>
      <c r="O31" s="74"/>
      <c r="P31" s="70"/>
    </row>
    <row r="32" spans="1:16" ht="12" customHeight="1" x14ac:dyDescent="0.3">
      <c r="A32" s="20">
        <v>23</v>
      </c>
      <c r="B32" s="71"/>
      <c r="C32" s="74"/>
      <c r="D32" s="70"/>
      <c r="E32" s="71"/>
      <c r="F32" s="74"/>
      <c r="G32" s="74"/>
      <c r="H32" s="190"/>
      <c r="I32" s="74"/>
      <c r="J32" s="70"/>
      <c r="K32" s="71"/>
      <c r="L32" s="74"/>
      <c r="M32" s="70"/>
      <c r="N32" s="71"/>
      <c r="O32" s="74"/>
      <c r="P32" s="74"/>
    </row>
    <row r="33" spans="1:27" ht="12" customHeight="1" x14ac:dyDescent="0.3">
      <c r="A33" s="20">
        <v>24</v>
      </c>
      <c r="B33" s="71"/>
      <c r="C33" s="74"/>
      <c r="D33" s="73"/>
      <c r="E33" s="71"/>
      <c r="F33" s="72"/>
      <c r="G33" s="74"/>
      <c r="H33" s="190"/>
      <c r="I33" s="74"/>
      <c r="J33" s="70"/>
      <c r="K33" s="71"/>
      <c r="L33" s="74"/>
      <c r="M33" s="74"/>
      <c r="N33" s="71"/>
      <c r="O33" s="72"/>
      <c r="P33" s="73"/>
    </row>
    <row r="34" spans="1:27" x14ac:dyDescent="0.3">
      <c r="A34" s="20">
        <v>25</v>
      </c>
      <c r="B34" s="71"/>
      <c r="C34" s="72"/>
      <c r="D34" s="73"/>
      <c r="E34" s="76" t="s">
        <v>25</v>
      </c>
      <c r="F34" s="72"/>
      <c r="G34" s="73"/>
      <c r="H34" s="190"/>
      <c r="I34" s="72"/>
      <c r="J34" s="70" t="s">
        <v>24</v>
      </c>
      <c r="K34" s="71"/>
      <c r="L34" s="72"/>
      <c r="M34" s="73"/>
      <c r="N34" s="71"/>
      <c r="O34" s="72"/>
      <c r="P34" s="73"/>
    </row>
    <row r="35" spans="1:27" x14ac:dyDescent="0.3">
      <c r="A35" s="20">
        <v>26</v>
      </c>
      <c r="B35" s="71"/>
      <c r="C35" s="72"/>
      <c r="D35" s="73"/>
      <c r="E35" s="71"/>
      <c r="F35" s="74"/>
      <c r="G35" s="73"/>
      <c r="H35" s="190"/>
      <c r="I35" s="72"/>
      <c r="J35" s="73"/>
      <c r="K35" s="71"/>
      <c r="L35" s="72"/>
      <c r="M35" s="73"/>
      <c r="N35" s="70"/>
      <c r="O35" s="74"/>
      <c r="P35" s="73"/>
    </row>
    <row r="36" spans="1:27" ht="12" customHeight="1" x14ac:dyDescent="0.3">
      <c r="A36" s="20">
        <v>27</v>
      </c>
      <c r="B36" s="76"/>
      <c r="C36" s="74"/>
      <c r="D36" s="73"/>
      <c r="E36" s="76"/>
      <c r="F36" s="74"/>
      <c r="G36" s="73"/>
      <c r="H36" s="190"/>
      <c r="I36" s="74"/>
      <c r="J36" s="73"/>
      <c r="K36" s="76"/>
      <c r="L36" s="74"/>
      <c r="M36" s="73"/>
      <c r="N36" s="76"/>
      <c r="O36" s="74"/>
      <c r="P36" s="73"/>
    </row>
    <row r="37" spans="1:27" ht="12" customHeight="1" x14ac:dyDescent="0.3">
      <c r="A37" s="20">
        <v>28</v>
      </c>
      <c r="B37" s="76"/>
      <c r="C37" s="74"/>
      <c r="D37" s="73"/>
      <c r="E37" s="76"/>
      <c r="F37" s="74"/>
      <c r="G37" s="70"/>
      <c r="H37" s="192"/>
      <c r="I37" s="74"/>
      <c r="J37" s="73"/>
      <c r="K37" s="76"/>
      <c r="L37" s="74"/>
      <c r="M37" s="73"/>
      <c r="N37" s="71"/>
      <c r="O37" s="74"/>
      <c r="P37" s="70"/>
    </row>
    <row r="38" spans="1:27" ht="12" customHeight="1" x14ac:dyDescent="0.3">
      <c r="A38" s="20">
        <v>29</v>
      </c>
      <c r="B38" s="71"/>
      <c r="C38" s="74"/>
      <c r="D38" s="70"/>
      <c r="E38" s="88"/>
      <c r="F38" s="74"/>
      <c r="G38" s="245"/>
      <c r="H38" s="192"/>
      <c r="I38" s="74"/>
      <c r="J38" s="73"/>
      <c r="K38" s="71"/>
      <c r="L38" s="74"/>
      <c r="M38" s="70"/>
      <c r="N38" s="71"/>
      <c r="O38" s="74"/>
      <c r="P38" s="70"/>
    </row>
    <row r="39" spans="1:27" ht="12" customHeight="1" x14ac:dyDescent="0.3">
      <c r="A39" s="20">
        <v>30</v>
      </c>
      <c r="B39" s="71"/>
      <c r="C39" s="74"/>
      <c r="D39" s="70"/>
      <c r="E39" s="88"/>
      <c r="F39" s="74"/>
      <c r="G39" s="246"/>
      <c r="H39" s="71"/>
      <c r="I39" s="74"/>
      <c r="J39" s="70"/>
      <c r="K39" s="71"/>
      <c r="L39" s="74"/>
      <c r="M39" s="70"/>
      <c r="N39" s="71"/>
      <c r="O39" s="74"/>
      <c r="P39" s="74"/>
    </row>
    <row r="40" spans="1:27" ht="12.6" customHeight="1" thickBot="1" x14ac:dyDescent="0.35">
      <c r="A40" s="28">
        <v>31</v>
      </c>
      <c r="B40" s="89"/>
      <c r="C40" s="87"/>
      <c r="D40" s="86"/>
      <c r="E40" s="88"/>
      <c r="F40" s="72"/>
      <c r="G40" s="247"/>
      <c r="H40" s="71"/>
      <c r="I40" s="90"/>
      <c r="J40" s="70"/>
      <c r="K40" s="89"/>
      <c r="L40" s="87"/>
      <c r="M40" s="74"/>
      <c r="N40" s="89"/>
      <c r="O40" s="72"/>
      <c r="P40" s="86"/>
    </row>
    <row r="41" spans="1:27" ht="12.6" thickBot="1" x14ac:dyDescent="0.35">
      <c r="A41" s="23"/>
      <c r="B41" s="26"/>
      <c r="C41" s="26"/>
      <c r="D41" s="26"/>
      <c r="E41" s="26"/>
      <c r="F41" s="26"/>
      <c r="G41" s="26"/>
      <c r="H41" s="26"/>
      <c r="I41" s="26"/>
      <c r="J41" s="26"/>
      <c r="K41" s="26"/>
      <c r="L41" s="26"/>
      <c r="M41" s="26"/>
      <c r="N41" s="26"/>
      <c r="O41" s="26"/>
      <c r="P41" s="26"/>
      <c r="Q41" s="26"/>
      <c r="R41" s="26"/>
      <c r="S41" s="26"/>
      <c r="T41" s="26"/>
      <c r="U41" s="26"/>
      <c r="V41" s="26"/>
      <c r="W41" s="26"/>
      <c r="X41" s="26"/>
      <c r="Y41" s="26"/>
      <c r="Z41" s="26"/>
      <c r="AA41" s="27"/>
    </row>
    <row r="42" spans="1:27" ht="12.6" thickBot="1" x14ac:dyDescent="0.35">
      <c r="A42" s="32" t="s">
        <v>26</v>
      </c>
      <c r="B42" s="24">
        <f t="shared" ref="B42:P42" si="0">SUM(B10:B40)</f>
        <v>35</v>
      </c>
      <c r="C42" s="24">
        <f t="shared" si="0"/>
        <v>0</v>
      </c>
      <c r="D42" s="24">
        <f t="shared" si="0"/>
        <v>0</v>
      </c>
      <c r="E42" s="24">
        <f t="shared" si="0"/>
        <v>0</v>
      </c>
      <c r="F42" s="24">
        <f t="shared" si="0"/>
        <v>0</v>
      </c>
      <c r="G42" s="24">
        <f t="shared" si="0"/>
        <v>0</v>
      </c>
      <c r="H42" s="24">
        <f t="shared" si="0"/>
        <v>0</v>
      </c>
      <c r="I42" s="24">
        <f t="shared" si="0"/>
        <v>0</v>
      </c>
      <c r="J42" s="24">
        <f t="shared" si="0"/>
        <v>0</v>
      </c>
      <c r="K42" s="24">
        <f t="shared" si="0"/>
        <v>0</v>
      </c>
      <c r="L42" s="24">
        <f t="shared" si="0"/>
        <v>0</v>
      </c>
      <c r="M42" s="24">
        <f t="shared" si="0"/>
        <v>0</v>
      </c>
      <c r="N42" s="24">
        <f t="shared" si="0"/>
        <v>0</v>
      </c>
      <c r="O42" s="24">
        <f t="shared" si="0"/>
        <v>0</v>
      </c>
      <c r="P42" s="24">
        <f t="shared" si="0"/>
        <v>0</v>
      </c>
    </row>
    <row r="43" spans="1:27" ht="12.6" thickBot="1" x14ac:dyDescent="0.35">
      <c r="A43" s="33"/>
      <c r="B43" s="34"/>
      <c r="C43" s="21"/>
      <c r="D43" s="35"/>
      <c r="E43" s="35"/>
      <c r="F43" s="35"/>
      <c r="G43" s="35"/>
      <c r="H43" s="35"/>
      <c r="I43" s="35"/>
      <c r="N43" s="35"/>
      <c r="O43" s="35"/>
      <c r="P43" s="35"/>
      <c r="Q43" s="35"/>
      <c r="R43" s="35"/>
      <c r="S43" s="36"/>
      <c r="T43" s="36"/>
      <c r="U43" s="36"/>
      <c r="V43" s="36"/>
      <c r="W43" s="36"/>
      <c r="X43" s="36"/>
      <c r="Y43" s="36"/>
      <c r="Z43" s="36"/>
      <c r="AA43" s="36"/>
    </row>
    <row r="44" spans="1:27" ht="18.600000000000001" thickBot="1" x14ac:dyDescent="0.35">
      <c r="A44" s="33" t="s">
        <v>27</v>
      </c>
      <c r="B44" s="260">
        <f>SUM(C45:C49)</f>
        <v>35</v>
      </c>
      <c r="C44" s="261"/>
      <c r="D44" s="37"/>
      <c r="E44" s="259" t="s">
        <v>28</v>
      </c>
      <c r="F44" s="248" t="s">
        <v>127</v>
      </c>
      <c r="G44" s="248"/>
      <c r="H44" s="248"/>
      <c r="I44" s="248"/>
      <c r="J44" s="52" t="s">
        <v>29</v>
      </c>
    </row>
    <row r="45" spans="1:27" x14ac:dyDescent="0.3">
      <c r="A45" s="30" t="s">
        <v>30</v>
      </c>
      <c r="B45" s="25"/>
      <c r="C45" s="38">
        <f>SUM(B42:D42)</f>
        <v>35</v>
      </c>
      <c r="E45" s="259"/>
      <c r="F45" s="91" t="s">
        <v>31</v>
      </c>
      <c r="G45" s="91"/>
      <c r="H45" s="92"/>
      <c r="I45" s="52"/>
      <c r="J45" s="52" t="s">
        <v>32</v>
      </c>
    </row>
    <row r="46" spans="1:27" x14ac:dyDescent="0.3">
      <c r="A46" s="30" t="s">
        <v>33</v>
      </c>
      <c r="B46" s="25"/>
      <c r="C46" s="38">
        <f>SUM(E42:G42)</f>
        <v>0</v>
      </c>
      <c r="E46" s="259"/>
      <c r="F46" s="256" t="s">
        <v>34</v>
      </c>
      <c r="G46" s="256"/>
      <c r="H46" s="256"/>
      <c r="I46" s="256"/>
    </row>
    <row r="47" spans="1:27" x14ac:dyDescent="0.3">
      <c r="A47" s="30" t="s">
        <v>35</v>
      </c>
      <c r="B47" s="25"/>
      <c r="C47" s="38">
        <f>SUM(H42:J42)</f>
        <v>0</v>
      </c>
      <c r="E47" s="259"/>
      <c r="F47" s="255" t="s">
        <v>131</v>
      </c>
      <c r="G47" s="255"/>
      <c r="H47" s="255"/>
      <c r="I47" s="255"/>
      <c r="J47" s="52" t="s">
        <v>29</v>
      </c>
    </row>
    <row r="48" spans="1:27" x14ac:dyDescent="0.3">
      <c r="A48" s="30" t="s">
        <v>36</v>
      </c>
      <c r="B48" s="25"/>
      <c r="C48" s="38">
        <f>SUM(K42:M42)</f>
        <v>0</v>
      </c>
      <c r="E48" s="259"/>
      <c r="F48" s="253" t="s">
        <v>132</v>
      </c>
      <c r="G48" s="254"/>
      <c r="H48" s="254"/>
      <c r="I48" s="254"/>
      <c r="J48" s="52" t="s">
        <v>29</v>
      </c>
      <c r="K48" s="194"/>
      <c r="L48" s="194"/>
    </row>
    <row r="49" spans="1:10" ht="12.6" thickBot="1" x14ac:dyDescent="0.35">
      <c r="A49" s="31" t="s">
        <v>37</v>
      </c>
      <c r="B49" s="29"/>
      <c r="C49" s="39">
        <f>SUM(N42:P42)</f>
        <v>0</v>
      </c>
      <c r="E49" s="259"/>
      <c r="F49" s="249" t="s">
        <v>129</v>
      </c>
      <c r="G49" s="250"/>
      <c r="H49" s="250"/>
      <c r="I49" s="250"/>
      <c r="J49" s="197" t="s">
        <v>130</v>
      </c>
    </row>
    <row r="52" spans="1:10" ht="15.6" x14ac:dyDescent="0.3">
      <c r="H52" s="63"/>
      <c r="I52" s="62"/>
      <c r="J52" s="19"/>
    </row>
  </sheetData>
  <mergeCells count="17">
    <mergeCell ref="H8:J8"/>
    <mergeCell ref="G38:G40"/>
    <mergeCell ref="F44:I44"/>
    <mergeCell ref="F49:I49"/>
    <mergeCell ref="I4:K4"/>
    <mergeCell ref="B4:D4"/>
    <mergeCell ref="E4:H4"/>
    <mergeCell ref="F48:I48"/>
    <mergeCell ref="F47:I47"/>
    <mergeCell ref="F46:I46"/>
    <mergeCell ref="B7:P7"/>
    <mergeCell ref="E44:E49"/>
    <mergeCell ref="B44:C44"/>
    <mergeCell ref="K8:M8"/>
    <mergeCell ref="N8:P8"/>
    <mergeCell ref="B8:D8"/>
    <mergeCell ref="E8:G8"/>
  </mergeCells>
  <phoneticPr fontId="22" type="noConversion"/>
  <printOptions horizontalCentered="1" verticalCentered="1"/>
  <pageMargins left="0.70866141732283472" right="0.70866141732283472" top="0.74803149606299213" bottom="0.74803149606299213" header="0.31496062992125984" footer="0.31496062992125984"/>
  <pageSetup paperSize="9" scale="80" orientation="landscape" verticalDpi="360" r:id="rId1"/>
  <headerFooter>
    <oddHeader>&amp;CTFP "Chargé de développement d'une structure sportive associative" (RNCP38142)
KIT INGENIERIE / CALENDRIER</oddHeader>
    <oddFooter>&amp;LV1.2_100124</oddFooter>
  </headerFooter>
  <drawing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A65BA-BBFD-4891-A3BA-D773DDDED271}">
  <sheetPr codeName="Feuil1">
    <tabColor rgb="FF00B050"/>
  </sheetPr>
  <dimension ref="A2:O31"/>
  <sheetViews>
    <sheetView zoomScaleNormal="100" zoomScaleSheetLayoutView="84" workbookViewId="0">
      <pane xSplit="2" ySplit="7" topLeftCell="J8" activePane="bottomRight" state="frozenSplit"/>
      <selection pane="topRight" activeCell="H1" sqref="H1"/>
      <selection pane="bottomLeft" activeCell="A21" sqref="A21"/>
      <selection pane="bottomRight" activeCell="O12" sqref="O12"/>
    </sheetView>
  </sheetViews>
  <sheetFormatPr baseColWidth="10" defaultColWidth="11" defaultRowHeight="15.6" x14ac:dyDescent="0.3"/>
  <cols>
    <col min="1" max="1" width="25.69921875" customWidth="1"/>
    <col min="2" max="2" width="22.5" customWidth="1"/>
    <col min="3" max="3" width="5" style="77" customWidth="1"/>
    <col min="4" max="4" width="14.3984375" bestFit="1" customWidth="1"/>
    <col min="5" max="5" width="24.69921875" customWidth="1"/>
    <col min="9" max="9" width="29.5" customWidth="1"/>
    <col min="10" max="10" width="14.59765625" customWidth="1"/>
    <col min="12" max="12" width="21.19921875" customWidth="1"/>
    <col min="13" max="13" width="15.5" customWidth="1"/>
    <col min="14" max="14" width="24.19921875" bestFit="1" customWidth="1"/>
    <col min="15" max="15" width="39.3984375" bestFit="1" customWidth="1"/>
  </cols>
  <sheetData>
    <row r="2" spans="1:15" x14ac:dyDescent="0.3">
      <c r="B2" s="41"/>
      <c r="C2" s="268"/>
      <c r="D2" s="268"/>
      <c r="F2" s="269"/>
      <c r="G2" s="269"/>
      <c r="H2" s="269"/>
      <c r="I2" s="269"/>
      <c r="J2" s="268"/>
      <c r="K2" s="268"/>
    </row>
    <row r="3" spans="1:15" x14ac:dyDescent="0.3">
      <c r="F3" s="82"/>
      <c r="G3" s="82"/>
      <c r="H3" s="82"/>
      <c r="I3" s="50"/>
    </row>
    <row r="4" spans="1:15" x14ac:dyDescent="0.3">
      <c r="B4" s="41"/>
      <c r="C4" s="270"/>
      <c r="D4" s="268"/>
      <c r="I4" s="42"/>
    </row>
    <row r="5" spans="1:15" ht="16.2" thickBot="1" x14ac:dyDescent="0.35"/>
    <row r="6" spans="1:15" s="61" customFormat="1" ht="32.25" customHeight="1" x14ac:dyDescent="0.3">
      <c r="A6" s="271" t="s">
        <v>38</v>
      </c>
      <c r="B6" s="273" t="s">
        <v>39</v>
      </c>
      <c r="C6" s="274" t="s">
        <v>40</v>
      </c>
      <c r="D6" s="274" t="s">
        <v>41</v>
      </c>
      <c r="E6" s="273" t="s">
        <v>42</v>
      </c>
      <c r="F6" s="274" t="s">
        <v>43</v>
      </c>
      <c r="G6" s="274" t="s">
        <v>44</v>
      </c>
      <c r="H6" s="274" t="s">
        <v>134</v>
      </c>
      <c r="I6" s="274" t="s">
        <v>45</v>
      </c>
      <c r="J6" s="274" t="s">
        <v>46</v>
      </c>
      <c r="K6" s="267" t="s">
        <v>47</v>
      </c>
      <c r="L6" s="265" t="s">
        <v>48</v>
      </c>
      <c r="M6" s="265" t="s">
        <v>49</v>
      </c>
      <c r="N6" s="267" t="s">
        <v>50</v>
      </c>
      <c r="O6" s="267" t="s">
        <v>51</v>
      </c>
    </row>
    <row r="7" spans="1:15" s="61" customFormat="1" ht="30" customHeight="1" x14ac:dyDescent="0.3">
      <c r="A7" s="272"/>
      <c r="B7" s="266"/>
      <c r="C7" s="266"/>
      <c r="D7" s="266"/>
      <c r="E7" s="266"/>
      <c r="F7" s="266"/>
      <c r="G7" s="275"/>
      <c r="H7" s="275"/>
      <c r="I7" s="266"/>
      <c r="J7" s="266"/>
      <c r="K7" s="266"/>
      <c r="L7" s="266"/>
      <c r="M7" s="266"/>
      <c r="N7" s="266"/>
      <c r="O7" s="266"/>
    </row>
    <row r="8" spans="1:15" x14ac:dyDescent="0.3">
      <c r="A8" s="96" t="s">
        <v>52</v>
      </c>
      <c r="B8" s="97" t="s">
        <v>53</v>
      </c>
      <c r="C8" s="101" t="s">
        <v>54</v>
      </c>
      <c r="D8" s="98">
        <v>35956</v>
      </c>
      <c r="E8" s="99" t="s">
        <v>55</v>
      </c>
      <c r="F8" s="101">
        <v>92200</v>
      </c>
      <c r="G8" s="101">
        <v>31000</v>
      </c>
      <c r="H8" s="101" t="s">
        <v>56</v>
      </c>
      <c r="I8" s="160" t="s">
        <v>57</v>
      </c>
      <c r="J8" s="161" t="s">
        <v>58</v>
      </c>
      <c r="K8" s="101">
        <v>4</v>
      </c>
      <c r="L8" s="97" t="s">
        <v>59</v>
      </c>
      <c r="M8" s="101" t="s">
        <v>60</v>
      </c>
      <c r="N8" s="97" t="s">
        <v>61</v>
      </c>
      <c r="O8" s="102" t="s">
        <v>62</v>
      </c>
    </row>
    <row r="9" spans="1:15" x14ac:dyDescent="0.3">
      <c r="A9" s="96"/>
      <c r="B9" s="97"/>
      <c r="C9" s="101"/>
      <c r="D9" s="98"/>
      <c r="E9" s="99"/>
      <c r="F9" s="97"/>
      <c r="G9" s="97"/>
      <c r="H9" s="97"/>
      <c r="I9" s="100"/>
      <c r="J9" s="161"/>
      <c r="K9" s="101"/>
      <c r="L9" s="97"/>
      <c r="M9" s="101"/>
      <c r="N9" s="97"/>
      <c r="O9" s="102"/>
    </row>
    <row r="10" spans="1:15" x14ac:dyDescent="0.3">
      <c r="A10" s="96"/>
      <c r="B10" s="97"/>
      <c r="C10" s="101"/>
      <c r="D10" s="98"/>
      <c r="E10" s="99"/>
      <c r="F10" s="97"/>
      <c r="G10" s="97"/>
      <c r="H10" s="97"/>
      <c r="I10" s="100"/>
      <c r="J10" s="161"/>
      <c r="K10" s="101"/>
      <c r="L10" s="97"/>
      <c r="M10" s="101"/>
      <c r="N10" s="97"/>
      <c r="O10" s="102"/>
    </row>
    <row r="11" spans="1:15" x14ac:dyDescent="0.3">
      <c r="A11" s="96"/>
      <c r="B11" s="97"/>
      <c r="C11" s="101"/>
      <c r="D11" s="98"/>
      <c r="E11" s="99"/>
      <c r="F11" s="97"/>
      <c r="G11" s="97"/>
      <c r="H11" s="97"/>
      <c r="I11" s="100"/>
      <c r="J11" s="161"/>
      <c r="K11" s="101"/>
      <c r="L11" s="97"/>
      <c r="M11" s="101"/>
      <c r="N11" s="97"/>
      <c r="O11" s="102"/>
    </row>
    <row r="12" spans="1:15" x14ac:dyDescent="0.3">
      <c r="A12" s="96"/>
      <c r="B12" s="97"/>
      <c r="C12" s="101"/>
      <c r="D12" s="98"/>
      <c r="E12" s="99"/>
      <c r="F12" s="97"/>
      <c r="G12" s="97"/>
      <c r="H12" s="97"/>
      <c r="I12" s="100"/>
      <c r="J12" s="161"/>
      <c r="K12" s="101"/>
      <c r="L12" s="97"/>
      <c r="M12" s="101"/>
      <c r="N12" s="97"/>
      <c r="O12" s="102"/>
    </row>
    <row r="13" spans="1:15" x14ac:dyDescent="0.3">
      <c r="A13" s="96"/>
      <c r="B13" s="97"/>
      <c r="C13" s="101"/>
      <c r="D13" s="98"/>
      <c r="E13" s="99"/>
      <c r="F13" s="97"/>
      <c r="G13" s="97"/>
      <c r="H13" s="97"/>
      <c r="I13" s="100"/>
      <c r="J13" s="161"/>
      <c r="K13" s="101"/>
      <c r="L13" s="97"/>
      <c r="M13" s="101"/>
      <c r="N13" s="97"/>
      <c r="O13" s="102"/>
    </row>
    <row r="14" spans="1:15" x14ac:dyDescent="0.3">
      <c r="A14" s="96"/>
      <c r="B14" s="97"/>
      <c r="C14" s="101"/>
      <c r="D14" s="98"/>
      <c r="E14" s="99"/>
      <c r="F14" s="97"/>
      <c r="G14" s="97"/>
      <c r="H14" s="97"/>
      <c r="I14" s="100"/>
      <c r="J14" s="161"/>
      <c r="K14" s="101"/>
      <c r="L14" s="97"/>
      <c r="M14" s="101"/>
      <c r="N14" s="97"/>
      <c r="O14" s="102"/>
    </row>
    <row r="15" spans="1:15" x14ac:dyDescent="0.3">
      <c r="A15" s="96"/>
      <c r="B15" s="97"/>
      <c r="C15" s="101"/>
      <c r="D15" s="98"/>
      <c r="E15" s="99"/>
      <c r="F15" s="97"/>
      <c r="G15" s="97"/>
      <c r="H15" s="97"/>
      <c r="I15" s="100"/>
      <c r="J15" s="161"/>
      <c r="K15" s="101"/>
      <c r="L15" s="97"/>
      <c r="M15" s="101"/>
      <c r="N15" s="97"/>
      <c r="O15" s="102"/>
    </row>
    <row r="16" spans="1:15" x14ac:dyDescent="0.3">
      <c r="A16" s="96"/>
      <c r="B16" s="97"/>
      <c r="C16" s="101"/>
      <c r="D16" s="98"/>
      <c r="E16" s="99"/>
      <c r="F16" s="97"/>
      <c r="G16" s="97"/>
      <c r="H16" s="97"/>
      <c r="I16" s="100"/>
      <c r="J16" s="161"/>
      <c r="K16" s="101"/>
      <c r="L16" s="97"/>
      <c r="M16" s="101"/>
      <c r="N16" s="97"/>
      <c r="O16" s="102"/>
    </row>
    <row r="17" spans="1:15" x14ac:dyDescent="0.3">
      <c r="A17" s="96"/>
      <c r="B17" s="97"/>
      <c r="C17" s="101"/>
      <c r="D17" s="98"/>
      <c r="E17" s="99"/>
      <c r="F17" s="97"/>
      <c r="G17" s="97"/>
      <c r="H17" s="97"/>
      <c r="I17" s="100"/>
      <c r="J17" s="161"/>
      <c r="K17" s="101"/>
      <c r="L17" s="97"/>
      <c r="M17" s="101"/>
      <c r="N17" s="97"/>
      <c r="O17" s="102"/>
    </row>
    <row r="18" spans="1:15" x14ac:dyDescent="0.3">
      <c r="A18" s="96"/>
      <c r="B18" s="97"/>
      <c r="C18" s="101"/>
      <c r="D18" s="98"/>
      <c r="E18" s="99"/>
      <c r="F18" s="97"/>
      <c r="G18" s="97"/>
      <c r="H18" s="97"/>
      <c r="I18" s="100"/>
      <c r="J18" s="161"/>
      <c r="K18" s="101"/>
      <c r="L18" s="97"/>
      <c r="M18" s="101"/>
      <c r="N18" s="97"/>
      <c r="O18" s="102"/>
    </row>
    <row r="19" spans="1:15" x14ac:dyDescent="0.3">
      <c r="A19" s="96"/>
      <c r="B19" s="97"/>
      <c r="C19" s="101"/>
      <c r="D19" s="98"/>
      <c r="E19" s="99"/>
      <c r="F19" s="97"/>
      <c r="G19" s="97"/>
      <c r="H19" s="97"/>
      <c r="I19" s="100"/>
      <c r="J19" s="161"/>
      <c r="K19" s="101"/>
      <c r="L19" s="97"/>
      <c r="M19" s="101"/>
      <c r="N19" s="97"/>
      <c r="O19" s="102"/>
    </row>
    <row r="20" spans="1:15" x14ac:dyDescent="0.3">
      <c r="A20" s="96"/>
      <c r="B20" s="97"/>
      <c r="C20" s="101"/>
      <c r="D20" s="98"/>
      <c r="E20" s="99"/>
      <c r="F20" s="97"/>
      <c r="G20" s="97"/>
      <c r="H20" s="97"/>
      <c r="I20" s="100"/>
      <c r="J20" s="161"/>
      <c r="K20" s="101"/>
      <c r="L20" s="97"/>
      <c r="M20" s="101"/>
      <c r="N20" s="97"/>
      <c r="O20" s="102"/>
    </row>
    <row r="21" spans="1:15" x14ac:dyDescent="0.3">
      <c r="A21" s="96"/>
      <c r="B21" s="97"/>
      <c r="C21" s="101"/>
      <c r="D21" s="98"/>
      <c r="E21" s="99"/>
      <c r="F21" s="97"/>
      <c r="G21" s="97"/>
      <c r="H21" s="97"/>
      <c r="I21" s="100"/>
      <c r="J21" s="161"/>
      <c r="K21" s="101"/>
      <c r="L21" s="97"/>
      <c r="M21" s="101"/>
      <c r="N21" s="97"/>
      <c r="O21" s="102"/>
    </row>
    <row r="22" spans="1:15" x14ac:dyDescent="0.3">
      <c r="A22" s="96"/>
      <c r="B22" s="97"/>
      <c r="C22" s="101"/>
      <c r="D22" s="98"/>
      <c r="E22" s="99"/>
      <c r="F22" s="97"/>
      <c r="G22" s="97"/>
      <c r="H22" s="97"/>
      <c r="I22" s="100"/>
      <c r="J22" s="161"/>
      <c r="K22" s="101"/>
      <c r="L22" s="97"/>
      <c r="M22" s="101"/>
      <c r="N22" s="97"/>
      <c r="O22" s="102"/>
    </row>
    <row r="23" spans="1:15" x14ac:dyDescent="0.3">
      <c r="A23" s="96"/>
      <c r="B23" s="97"/>
      <c r="C23" s="101"/>
      <c r="D23" s="98"/>
      <c r="E23" s="99"/>
      <c r="F23" s="97"/>
      <c r="G23" s="97"/>
      <c r="H23" s="97"/>
      <c r="I23" s="100"/>
      <c r="J23" s="161"/>
      <c r="K23" s="101"/>
      <c r="L23" s="97"/>
      <c r="M23" s="101"/>
      <c r="N23" s="97"/>
      <c r="O23" s="102"/>
    </row>
    <row r="24" spans="1:15" x14ac:dyDescent="0.3">
      <c r="A24" s="96"/>
      <c r="B24" s="97"/>
      <c r="C24" s="101"/>
      <c r="D24" s="98"/>
      <c r="E24" s="99"/>
      <c r="F24" s="97"/>
      <c r="G24" s="97"/>
      <c r="H24" s="97"/>
      <c r="I24" s="100"/>
      <c r="J24" s="161"/>
      <c r="K24" s="101"/>
      <c r="L24" s="97"/>
      <c r="M24" s="101"/>
      <c r="N24" s="97"/>
      <c r="O24" s="102"/>
    </row>
    <row r="25" spans="1:15" x14ac:dyDescent="0.3">
      <c r="A25" s="96"/>
      <c r="B25" s="97"/>
      <c r="C25" s="101"/>
      <c r="D25" s="98"/>
      <c r="E25" s="99"/>
      <c r="F25" s="97"/>
      <c r="G25" s="97"/>
      <c r="H25" s="97"/>
      <c r="I25" s="100"/>
      <c r="J25" s="161"/>
      <c r="K25" s="101"/>
      <c r="L25" s="97"/>
      <c r="M25" s="101"/>
      <c r="N25" s="97"/>
      <c r="O25" s="102"/>
    </row>
    <row r="26" spans="1:15" x14ac:dyDescent="0.3">
      <c r="A26" s="96"/>
      <c r="B26" s="97"/>
      <c r="C26" s="101"/>
      <c r="D26" s="98"/>
      <c r="E26" s="99"/>
      <c r="F26" s="97"/>
      <c r="G26" s="97"/>
      <c r="H26" s="97"/>
      <c r="I26" s="100"/>
      <c r="J26" s="161"/>
      <c r="K26" s="101"/>
      <c r="L26" s="97"/>
      <c r="M26" s="101"/>
      <c r="N26" s="97"/>
      <c r="O26" s="102"/>
    </row>
    <row r="27" spans="1:15" x14ac:dyDescent="0.3">
      <c r="A27" s="96"/>
      <c r="B27" s="97"/>
      <c r="C27" s="101"/>
      <c r="D27" s="98"/>
      <c r="E27" s="99"/>
      <c r="F27" s="97"/>
      <c r="G27" s="97"/>
      <c r="H27" s="97"/>
      <c r="I27" s="100"/>
      <c r="J27" s="161"/>
      <c r="K27" s="101"/>
      <c r="L27" s="97"/>
      <c r="M27" s="101"/>
      <c r="N27" s="97"/>
      <c r="O27" s="102"/>
    </row>
    <row r="28" spans="1:15" x14ac:dyDescent="0.3">
      <c r="A28" s="96"/>
      <c r="B28" s="97"/>
      <c r="C28" s="101"/>
      <c r="D28" s="98"/>
      <c r="E28" s="99"/>
      <c r="F28" s="97"/>
      <c r="G28" s="97"/>
      <c r="H28" s="97"/>
      <c r="I28" s="100"/>
      <c r="J28" s="161"/>
      <c r="K28" s="101"/>
      <c r="L28" s="97"/>
      <c r="M28" s="101"/>
      <c r="N28" s="97"/>
      <c r="O28" s="102"/>
    </row>
    <row r="29" spans="1:15" x14ac:dyDescent="0.3">
      <c r="A29" s="96"/>
      <c r="B29" s="97"/>
      <c r="C29" s="101"/>
      <c r="D29" s="98"/>
      <c r="E29" s="99"/>
      <c r="F29" s="97"/>
      <c r="G29" s="97"/>
      <c r="H29" s="97"/>
      <c r="I29" s="100"/>
      <c r="J29" s="161"/>
      <c r="K29" s="101"/>
      <c r="L29" s="97"/>
      <c r="M29" s="101"/>
      <c r="N29" s="97"/>
      <c r="O29" s="102"/>
    </row>
    <row r="30" spans="1:15" x14ac:dyDescent="0.3">
      <c r="A30" s="96"/>
      <c r="B30" s="97"/>
      <c r="C30" s="101"/>
      <c r="D30" s="98"/>
      <c r="E30" s="99"/>
      <c r="F30" s="97"/>
      <c r="G30" s="97"/>
      <c r="H30" s="97"/>
      <c r="I30" s="100"/>
      <c r="J30" s="161"/>
      <c r="K30" s="101"/>
      <c r="L30" s="97"/>
      <c r="M30" s="101"/>
      <c r="N30" s="97"/>
      <c r="O30" s="102"/>
    </row>
    <row r="31" spans="1:15" ht="16.2" thickBot="1" x14ac:dyDescent="0.35">
      <c r="A31" s="103"/>
      <c r="B31" s="104"/>
      <c r="C31" s="108"/>
      <c r="D31" s="105"/>
      <c r="E31" s="106"/>
      <c r="F31" s="104"/>
      <c r="G31" s="104"/>
      <c r="H31" s="104"/>
      <c r="I31" s="107"/>
      <c r="J31" s="161"/>
      <c r="K31" s="108"/>
      <c r="L31" s="104"/>
      <c r="M31" s="108"/>
      <c r="N31" s="104"/>
      <c r="O31" s="109"/>
    </row>
  </sheetData>
  <sheetProtection formatCells="0" formatColumns="0" formatRows="0"/>
  <mergeCells count="19">
    <mergeCell ref="A6:A7"/>
    <mergeCell ref="B6:B7"/>
    <mergeCell ref="C6:C7"/>
    <mergeCell ref="D6:D7"/>
    <mergeCell ref="E6:E7"/>
    <mergeCell ref="L6:L7"/>
    <mergeCell ref="M6:M7"/>
    <mergeCell ref="N6:N7"/>
    <mergeCell ref="O6:O7"/>
    <mergeCell ref="C2:D2"/>
    <mergeCell ref="F2:I2"/>
    <mergeCell ref="J2:K2"/>
    <mergeCell ref="C4:D4"/>
    <mergeCell ref="F6:F7"/>
    <mergeCell ref="I6:I7"/>
    <mergeCell ref="J6:J7"/>
    <mergeCell ref="K6:K7"/>
    <mergeCell ref="G6:G7"/>
    <mergeCell ref="H6:H7"/>
  </mergeCells>
  <phoneticPr fontId="22" type="noConversion"/>
  <conditionalFormatting sqref="C8:D31 L8:M31">
    <cfRule type="containsText" priority="6" operator="containsText" text="OUI;NON">
      <formula>NOT(ISERROR(SEARCH("OUI;NON",C8)))</formula>
    </cfRule>
  </conditionalFormatting>
  <dataValidations count="1">
    <dataValidation type="list" allowBlank="1" showInputMessage="1" showErrorMessage="1" sqref="C8:C31" xr:uid="{780B237C-AE55-4BF3-ADDF-1ECD92B0E8DA}">
      <formula1>"F,M"</formula1>
    </dataValidation>
  </dataValidations>
  <hyperlinks>
    <hyperlink ref="I8" r:id="rId1" xr:uid="{0EF12F2E-E98B-4651-A030-47A30E22A86C}"/>
  </hyperlinks>
  <printOptions horizontalCentered="1" verticalCentered="1"/>
  <pageMargins left="0.70866141732283472" right="0.70866141732283472" top="0.74803149606299213" bottom="0.74803149606299213" header="0.31496062992125984" footer="0.31496062992125984"/>
  <pageSetup paperSize="9" scale="77" orientation="landscape" r:id="rId2"/>
  <headerFooter>
    <oddHeader>&amp;Ctructure sportive associative" (RNCP38142)
KIT INGENIERIE / CANDIDATS</oddHeader>
    <oddFooter>&amp;LV1.2_100124</oddFooter>
  </headerFooter>
  <colBreaks count="1" manualBreakCount="1">
    <brk id="10" max="29" man="1"/>
  </colBreaks>
  <drawing r:id="rId3"/>
  <extLst>
    <ext xmlns:x14="http://schemas.microsoft.com/office/spreadsheetml/2009/9/main" uri="{CCE6A557-97BC-4b89-ADB6-D9C93CAAB3DF}">
      <x14:dataValidations xmlns:xm="http://schemas.microsoft.com/office/excel/2006/main" count="3">
        <x14:dataValidation type="list" allowBlank="1" showInputMessage="1" showErrorMessage="1" xr:uid="{5902D7AC-FB37-4B1B-83A6-60B7B4D2BFA6}">
          <x14:formula1>
            <xm:f>'Listes déroulantes'!$C$2:$C$7</xm:f>
          </x14:formula1>
          <xm:sqref>K8:K31</xm:sqref>
        </x14:dataValidation>
        <x14:dataValidation type="list" allowBlank="1" showInputMessage="1" showErrorMessage="1" xr:uid="{58F8B85C-6FEC-4568-B034-797EA5763A13}">
          <x14:formula1>
            <xm:f>'Listes déroulantes'!$D$2:$D$5</xm:f>
          </x14:formula1>
          <xm:sqref>N8:N31</xm:sqref>
        </x14:dataValidation>
        <x14:dataValidation type="list" allowBlank="1" showInputMessage="1" showErrorMessage="1" xr:uid="{939E01D2-DBE5-4B85-873A-9A49D6A4744B}">
          <x14:formula1>
            <xm:f>'Listes déroulantes'!$E$2:$E$6</xm:f>
          </x14:formula1>
          <xm:sqref>O8:O31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F4C6E6-794A-42CD-A236-188102FE7048}">
  <sheetPr>
    <tabColor rgb="FF00B050"/>
  </sheetPr>
  <dimension ref="A2:K31"/>
  <sheetViews>
    <sheetView zoomScale="70" zoomScaleNormal="70" zoomScaleSheetLayoutView="84" workbookViewId="0">
      <pane xSplit="2" ySplit="6" topLeftCell="C7" activePane="bottomRight" state="frozenSplit"/>
      <selection pane="topRight" activeCell="A7" sqref="A7:V30"/>
      <selection pane="bottomLeft" activeCell="A7" sqref="A7:V30"/>
      <selection pane="bottomRight" activeCell="A9" sqref="A9"/>
    </sheetView>
  </sheetViews>
  <sheetFormatPr baseColWidth="10" defaultColWidth="11" defaultRowHeight="15.6" x14ac:dyDescent="0.3"/>
  <cols>
    <col min="1" max="2" width="20.09765625" customWidth="1"/>
    <col min="3" max="3" width="29.5" style="77" customWidth="1"/>
    <col min="4" max="4" width="17.5" style="77" bestFit="1" customWidth="1"/>
    <col min="5" max="6" width="20.09765625" customWidth="1"/>
    <col min="7" max="7" width="15.3984375" customWidth="1"/>
    <col min="8" max="8" width="23.59765625" customWidth="1"/>
    <col min="9" max="10" width="19.59765625" customWidth="1"/>
    <col min="11" max="11" width="23.3984375" customWidth="1"/>
    <col min="12" max="12" width="25.5" customWidth="1"/>
    <col min="13" max="13" width="23.5" customWidth="1"/>
    <col min="14" max="14" width="20" customWidth="1"/>
    <col min="15" max="15" width="14.8984375" bestFit="1" customWidth="1"/>
    <col min="16" max="16" width="31.09765625" customWidth="1"/>
    <col min="17" max="17" width="26.3984375" customWidth="1"/>
    <col min="18" max="18" width="16.3984375" customWidth="1"/>
  </cols>
  <sheetData>
    <row r="2" spans="1:11" x14ac:dyDescent="0.3">
      <c r="B2" s="41"/>
      <c r="C2" s="276"/>
      <c r="D2" s="276"/>
      <c r="E2" s="276"/>
      <c r="F2" s="277"/>
      <c r="G2" s="277"/>
      <c r="H2" s="276"/>
      <c r="I2" s="276"/>
    </row>
    <row r="3" spans="1:11" x14ac:dyDescent="0.3">
      <c r="G3" s="82"/>
      <c r="H3" s="50"/>
      <c r="I3" s="50"/>
      <c r="J3" s="50"/>
    </row>
    <row r="4" spans="1:11" x14ac:dyDescent="0.3">
      <c r="B4" s="41"/>
      <c r="C4" s="276"/>
      <c r="D4" s="276"/>
      <c r="E4" s="276"/>
      <c r="H4" s="42"/>
      <c r="I4" s="42"/>
      <c r="J4" s="42"/>
    </row>
    <row r="5" spans="1:11" ht="16.2" thickBot="1" x14ac:dyDescent="0.35"/>
    <row r="6" spans="1:11" s="61" customFormat="1" ht="57" customHeight="1" x14ac:dyDescent="0.3">
      <c r="A6" s="79" t="s">
        <v>38</v>
      </c>
      <c r="B6" s="80" t="s">
        <v>39</v>
      </c>
      <c r="C6" s="78" t="s">
        <v>66</v>
      </c>
      <c r="D6" s="78" t="s">
        <v>67</v>
      </c>
      <c r="E6" s="78" t="s">
        <v>68</v>
      </c>
      <c r="F6" s="78" t="s">
        <v>69</v>
      </c>
      <c r="G6" s="78" t="s">
        <v>70</v>
      </c>
      <c r="H6" s="78" t="s">
        <v>71</v>
      </c>
      <c r="I6" s="78" t="s">
        <v>72</v>
      </c>
      <c r="J6" s="78" t="s">
        <v>73</v>
      </c>
      <c r="K6" s="78" t="s">
        <v>74</v>
      </c>
    </row>
    <row r="7" spans="1:11" x14ac:dyDescent="0.3">
      <c r="A7" s="185" t="str">
        <f>'3.1 Candidats'!A8</f>
        <v>Ex : DUPONT</v>
      </c>
      <c r="B7" s="186" t="str">
        <f>'3.1 Candidats'!B8</f>
        <v>Antoine</v>
      </c>
      <c r="C7" s="97"/>
      <c r="D7" s="97"/>
      <c r="E7" s="97"/>
      <c r="F7" s="97"/>
      <c r="G7" s="97"/>
      <c r="H7" s="97"/>
      <c r="I7" s="97"/>
      <c r="J7" s="97"/>
      <c r="K7" s="97"/>
    </row>
    <row r="8" spans="1:11" x14ac:dyDescent="0.3">
      <c r="A8" s="185">
        <f>'3.1 Candidats'!A9</f>
        <v>0</v>
      </c>
      <c r="B8" s="186">
        <f>'3.1 Candidats'!B9</f>
        <v>0</v>
      </c>
      <c r="C8" s="97"/>
      <c r="D8" s="97"/>
      <c r="E8" s="97"/>
      <c r="F8" s="97"/>
      <c r="G8" s="97"/>
      <c r="H8" s="97"/>
      <c r="I8" s="97"/>
      <c r="J8" s="97"/>
      <c r="K8" s="97"/>
    </row>
    <row r="9" spans="1:11" x14ac:dyDescent="0.3">
      <c r="A9" s="185">
        <f>'3.1 Candidats'!A10</f>
        <v>0</v>
      </c>
      <c r="B9" s="186">
        <f>'3.1 Candidats'!B10</f>
        <v>0</v>
      </c>
      <c r="C9" s="97"/>
      <c r="D9" s="97"/>
      <c r="E9" s="97"/>
      <c r="F9" s="97"/>
      <c r="G9" s="97"/>
      <c r="H9" s="97"/>
      <c r="I9" s="97"/>
      <c r="J9" s="97"/>
      <c r="K9" s="97"/>
    </row>
    <row r="10" spans="1:11" x14ac:dyDescent="0.3">
      <c r="A10" s="185">
        <f>'3.1 Candidats'!A11</f>
        <v>0</v>
      </c>
      <c r="B10" s="186">
        <f>'3.1 Candidats'!B11</f>
        <v>0</v>
      </c>
      <c r="C10" s="97"/>
      <c r="D10" s="97"/>
      <c r="E10" s="97"/>
      <c r="F10" s="97"/>
      <c r="G10" s="97"/>
      <c r="H10" s="97"/>
      <c r="I10" s="97"/>
      <c r="J10" s="97"/>
      <c r="K10" s="97"/>
    </row>
    <row r="11" spans="1:11" x14ac:dyDescent="0.3">
      <c r="A11" s="185">
        <f>'3.1 Candidats'!A12</f>
        <v>0</v>
      </c>
      <c r="B11" s="186">
        <f>'3.1 Candidats'!B12</f>
        <v>0</v>
      </c>
      <c r="C11" s="97"/>
      <c r="D11" s="97"/>
      <c r="E11" s="97"/>
      <c r="F11" s="97"/>
      <c r="G11" s="97"/>
      <c r="H11" s="97"/>
      <c r="I11" s="97"/>
      <c r="J11" s="97"/>
      <c r="K11" s="97"/>
    </row>
    <row r="12" spans="1:11" x14ac:dyDescent="0.3">
      <c r="A12" s="185">
        <f>'3.1 Candidats'!A13</f>
        <v>0</v>
      </c>
      <c r="B12" s="186">
        <f>'3.1 Candidats'!B13</f>
        <v>0</v>
      </c>
      <c r="C12" s="97"/>
      <c r="D12" s="97"/>
      <c r="E12" s="97"/>
      <c r="F12" s="97"/>
      <c r="G12" s="97"/>
      <c r="H12" s="97"/>
      <c r="I12" s="97"/>
      <c r="J12" s="97"/>
      <c r="K12" s="97"/>
    </row>
    <row r="13" spans="1:11" x14ac:dyDescent="0.3">
      <c r="A13" s="185">
        <f>'3.1 Candidats'!A14</f>
        <v>0</v>
      </c>
      <c r="B13" s="186">
        <f>'3.1 Candidats'!B14</f>
        <v>0</v>
      </c>
      <c r="C13" s="97"/>
      <c r="D13" s="97"/>
      <c r="E13" s="97"/>
      <c r="F13" s="97"/>
      <c r="G13" s="97"/>
      <c r="H13" s="97"/>
      <c r="I13" s="97"/>
      <c r="J13" s="97"/>
      <c r="K13" s="97"/>
    </row>
    <row r="14" spans="1:11" x14ac:dyDescent="0.3">
      <c r="A14" s="185">
        <f>'3.1 Candidats'!A15</f>
        <v>0</v>
      </c>
      <c r="B14" s="186">
        <f>'3.1 Candidats'!B15</f>
        <v>0</v>
      </c>
      <c r="C14" s="97"/>
      <c r="D14" s="97"/>
      <c r="E14" s="97"/>
      <c r="F14" s="97"/>
      <c r="G14" s="97"/>
      <c r="H14" s="97"/>
      <c r="I14" s="97"/>
      <c r="J14" s="97"/>
      <c r="K14" s="97"/>
    </row>
    <row r="15" spans="1:11" x14ac:dyDescent="0.3">
      <c r="A15" s="185">
        <f>'3.1 Candidats'!A16</f>
        <v>0</v>
      </c>
      <c r="B15" s="186">
        <f>'3.1 Candidats'!B16</f>
        <v>0</v>
      </c>
      <c r="C15" s="97"/>
      <c r="D15" s="97"/>
      <c r="E15" s="97"/>
      <c r="F15" s="97"/>
      <c r="G15" s="97"/>
      <c r="H15" s="97"/>
      <c r="I15" s="97"/>
      <c r="J15" s="97"/>
      <c r="K15" s="97"/>
    </row>
    <row r="16" spans="1:11" x14ac:dyDescent="0.3">
      <c r="A16" s="185">
        <f>'3.1 Candidats'!A17</f>
        <v>0</v>
      </c>
      <c r="B16" s="186">
        <f>'3.1 Candidats'!B17</f>
        <v>0</v>
      </c>
      <c r="C16" s="97"/>
      <c r="D16" s="97"/>
      <c r="E16" s="97"/>
      <c r="F16" s="97"/>
      <c r="G16" s="97"/>
      <c r="H16" s="97"/>
      <c r="I16" s="97"/>
      <c r="J16" s="97"/>
      <c r="K16" s="97"/>
    </row>
    <row r="17" spans="1:11" x14ac:dyDescent="0.3">
      <c r="A17" s="185">
        <f>'3.1 Candidats'!A18</f>
        <v>0</v>
      </c>
      <c r="B17" s="186">
        <f>'3.1 Candidats'!B18</f>
        <v>0</v>
      </c>
      <c r="C17" s="97"/>
      <c r="D17" s="97"/>
      <c r="E17" s="97"/>
      <c r="F17" s="97"/>
      <c r="G17" s="97"/>
      <c r="H17" s="97"/>
      <c r="I17" s="97"/>
      <c r="J17" s="97"/>
      <c r="K17" s="97"/>
    </row>
    <row r="18" spans="1:11" x14ac:dyDescent="0.3">
      <c r="A18" s="185">
        <f>'3.1 Candidats'!A19</f>
        <v>0</v>
      </c>
      <c r="B18" s="186">
        <f>'3.1 Candidats'!B19</f>
        <v>0</v>
      </c>
      <c r="C18" s="97"/>
      <c r="D18" s="97"/>
      <c r="E18" s="97"/>
      <c r="F18" s="97"/>
      <c r="G18" s="97"/>
      <c r="H18" s="97"/>
      <c r="I18" s="97"/>
      <c r="J18" s="97"/>
      <c r="K18" s="97"/>
    </row>
    <row r="19" spans="1:11" x14ac:dyDescent="0.3">
      <c r="A19" s="185">
        <f>'3.1 Candidats'!A20</f>
        <v>0</v>
      </c>
      <c r="B19" s="186">
        <f>'3.1 Candidats'!B20</f>
        <v>0</v>
      </c>
      <c r="C19" s="97"/>
      <c r="D19" s="97"/>
      <c r="E19" s="97"/>
      <c r="F19" s="97"/>
      <c r="G19" s="97"/>
      <c r="H19" s="97"/>
      <c r="I19" s="97"/>
      <c r="J19" s="97"/>
      <c r="K19" s="97"/>
    </row>
    <row r="20" spans="1:11" x14ac:dyDescent="0.3">
      <c r="A20" s="185">
        <f>'3.1 Candidats'!A21</f>
        <v>0</v>
      </c>
      <c r="B20" s="186">
        <f>'3.1 Candidats'!B21</f>
        <v>0</v>
      </c>
      <c r="C20" s="97"/>
      <c r="D20" s="97"/>
      <c r="E20" s="97"/>
      <c r="F20" s="97"/>
      <c r="G20" s="97"/>
      <c r="H20" s="97"/>
      <c r="I20" s="97"/>
      <c r="J20" s="97"/>
      <c r="K20" s="97"/>
    </row>
    <row r="21" spans="1:11" x14ac:dyDescent="0.3">
      <c r="A21" s="185">
        <f>'3.1 Candidats'!A22</f>
        <v>0</v>
      </c>
      <c r="B21" s="186">
        <f>'3.1 Candidats'!B22</f>
        <v>0</v>
      </c>
      <c r="C21" s="97"/>
      <c r="D21" s="97"/>
      <c r="E21" s="97"/>
      <c r="F21" s="97"/>
      <c r="G21" s="97"/>
      <c r="H21" s="97"/>
      <c r="I21" s="97"/>
      <c r="J21" s="97"/>
      <c r="K21" s="97"/>
    </row>
    <row r="22" spans="1:11" x14ac:dyDescent="0.3">
      <c r="A22" s="185">
        <f>'3.1 Candidats'!A23</f>
        <v>0</v>
      </c>
      <c r="B22" s="186">
        <f>'3.1 Candidats'!B23</f>
        <v>0</v>
      </c>
      <c r="C22" s="97"/>
      <c r="D22" s="97"/>
      <c r="E22" s="97"/>
      <c r="F22" s="97"/>
      <c r="G22" s="97"/>
      <c r="H22" s="97"/>
      <c r="I22" s="97"/>
      <c r="J22" s="97"/>
      <c r="K22" s="97"/>
    </row>
    <row r="23" spans="1:11" x14ac:dyDescent="0.3">
      <c r="A23" s="185">
        <f>'3.1 Candidats'!A24</f>
        <v>0</v>
      </c>
      <c r="B23" s="186">
        <f>'3.1 Candidats'!B24</f>
        <v>0</v>
      </c>
      <c r="C23" s="97"/>
      <c r="D23" s="97"/>
      <c r="E23" s="97"/>
      <c r="F23" s="97"/>
      <c r="G23" s="97"/>
      <c r="H23" s="97"/>
      <c r="I23" s="97"/>
      <c r="J23" s="97"/>
      <c r="K23" s="97"/>
    </row>
    <row r="24" spans="1:11" x14ac:dyDescent="0.3">
      <c r="A24" s="185">
        <f>'3.1 Candidats'!A25</f>
        <v>0</v>
      </c>
      <c r="B24" s="186">
        <f>'3.1 Candidats'!B25</f>
        <v>0</v>
      </c>
      <c r="C24" s="97"/>
      <c r="D24" s="97"/>
      <c r="E24" s="97"/>
      <c r="F24" s="97"/>
      <c r="G24" s="97"/>
      <c r="H24" s="97"/>
      <c r="I24" s="97"/>
      <c r="J24" s="97"/>
      <c r="K24" s="97"/>
    </row>
    <row r="25" spans="1:11" x14ac:dyDescent="0.3">
      <c r="A25" s="185">
        <f>'3.1 Candidats'!A26</f>
        <v>0</v>
      </c>
      <c r="B25" s="186">
        <f>'3.1 Candidats'!B26</f>
        <v>0</v>
      </c>
      <c r="C25" s="97"/>
      <c r="D25" s="97"/>
      <c r="E25" s="97"/>
      <c r="F25" s="97"/>
      <c r="G25" s="97"/>
      <c r="H25" s="97"/>
      <c r="I25" s="97"/>
      <c r="J25" s="97"/>
      <c r="K25" s="97"/>
    </row>
    <row r="26" spans="1:11" x14ac:dyDescent="0.3">
      <c r="A26" s="185">
        <f>'3.1 Candidats'!A27</f>
        <v>0</v>
      </c>
      <c r="B26" s="186">
        <f>'3.1 Candidats'!B27</f>
        <v>0</v>
      </c>
      <c r="C26" s="97"/>
      <c r="D26" s="97"/>
      <c r="E26" s="97"/>
      <c r="F26" s="97"/>
      <c r="G26" s="97"/>
      <c r="H26" s="97"/>
      <c r="I26" s="97"/>
      <c r="J26" s="97"/>
      <c r="K26" s="97"/>
    </row>
    <row r="27" spans="1:11" x14ac:dyDescent="0.3">
      <c r="A27" s="185">
        <f>'3.1 Candidats'!A28</f>
        <v>0</v>
      </c>
      <c r="B27" s="186">
        <f>'3.1 Candidats'!B28</f>
        <v>0</v>
      </c>
      <c r="C27" s="97"/>
      <c r="D27" s="97"/>
      <c r="E27" s="97"/>
      <c r="F27" s="97"/>
      <c r="G27" s="97"/>
      <c r="H27" s="97"/>
      <c r="I27" s="97"/>
      <c r="J27" s="97"/>
      <c r="K27" s="97"/>
    </row>
    <row r="28" spans="1:11" x14ac:dyDescent="0.3">
      <c r="A28" s="185">
        <f>'3.1 Candidats'!A29</f>
        <v>0</v>
      </c>
      <c r="B28" s="186">
        <f>'3.1 Candidats'!B29</f>
        <v>0</v>
      </c>
      <c r="C28" s="97"/>
      <c r="D28" s="97"/>
      <c r="E28" s="97"/>
      <c r="F28" s="97"/>
      <c r="G28" s="97"/>
      <c r="H28" s="97"/>
      <c r="I28" s="97"/>
      <c r="J28" s="97"/>
      <c r="K28" s="97"/>
    </row>
    <row r="29" spans="1:11" x14ac:dyDescent="0.3">
      <c r="A29" s="185">
        <f>'3.1 Candidats'!A30</f>
        <v>0</v>
      </c>
      <c r="B29" s="186">
        <f>'3.1 Candidats'!B30</f>
        <v>0</v>
      </c>
      <c r="C29" s="97"/>
      <c r="D29" s="97"/>
      <c r="E29" s="97"/>
      <c r="F29" s="97"/>
      <c r="G29" s="97"/>
      <c r="H29" s="97"/>
      <c r="I29" s="97"/>
      <c r="J29" s="97"/>
      <c r="K29" s="97"/>
    </row>
    <row r="30" spans="1:11" ht="16.2" thickBot="1" x14ac:dyDescent="0.35">
      <c r="A30" s="188">
        <f>'3.1 Candidats'!A31</f>
        <v>0</v>
      </c>
      <c r="B30" s="189">
        <f>'3.1 Candidats'!B31</f>
        <v>0</v>
      </c>
      <c r="C30" s="104"/>
      <c r="D30" s="104"/>
      <c r="E30" s="104"/>
      <c r="F30" s="104"/>
      <c r="G30" s="104"/>
      <c r="H30" s="104"/>
      <c r="I30" s="104"/>
      <c r="J30" s="104"/>
      <c r="K30" s="104"/>
    </row>
    <row r="31" spans="1:11" x14ac:dyDescent="0.3">
      <c r="C31" s="193"/>
      <c r="D31" s="193"/>
    </row>
  </sheetData>
  <sheetProtection formatCells="0" formatColumns="0" formatRows="0"/>
  <mergeCells count="4">
    <mergeCell ref="C2:E2"/>
    <mergeCell ref="C4:E4"/>
    <mergeCell ref="F2:G2"/>
    <mergeCell ref="H2:I2"/>
  </mergeCells>
  <printOptions horizontalCentered="1" verticalCentered="1"/>
  <pageMargins left="0.70866141732283472" right="0.70866141732283472" top="0.74803149606299213" bottom="0.74803149606299213" header="0.31496062992125984" footer="0.31496062992125984"/>
  <pageSetup paperSize="9" scale="82" orientation="landscape" r:id="rId1"/>
  <headerFooter>
    <oddHeader>&amp;Ctructure sportive associative" (RNCP38142)
KIT INGENIERIE / CANDIDATS</oddHeader>
    <oddFooter>&amp;LV1.2_100124</oddFooter>
  </headerFooter>
  <colBreaks count="2" manualBreakCount="2">
    <brk id="7" max="29" man="1"/>
    <brk id="11" max="29" man="1"/>
  </colBreaks>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149E1F1A-A826-409D-B92F-3D91D18D8D93}">
          <x14:formula1>
            <xm:f>'Listes déroulantes'!$F$2:$F$4</xm:f>
          </x14:formula1>
          <xm:sqref>G7:G30</xm:sqref>
        </x14:dataValidation>
        <x14:dataValidation type="list" allowBlank="1" showInputMessage="1" showErrorMessage="1" xr:uid="{4C2723E4-9174-40EF-BD22-0B1E32AB515E}">
          <x14:formula1>
            <xm:f>'Listes déroulantes'!$H$2:$H$3</xm:f>
          </x14:formula1>
          <xm:sqref>D7:D30</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76A6BE-A96A-4D04-BD1A-55B6686E9AEF}">
  <sheetPr>
    <tabColor rgb="FFFFC000"/>
    <pageSetUpPr fitToPage="1"/>
  </sheetPr>
  <dimension ref="A1:I49"/>
  <sheetViews>
    <sheetView zoomScale="70" zoomScaleNormal="70" zoomScaleSheetLayoutView="80" workbookViewId="0">
      <pane ySplit="1" topLeftCell="A15" activePane="bottomLeft" state="frozenSplit"/>
      <selection activeCell="G25" sqref="G25"/>
      <selection pane="bottomLeft" activeCell="G24" sqref="G24"/>
    </sheetView>
  </sheetViews>
  <sheetFormatPr baseColWidth="10" defaultColWidth="8" defaultRowHeight="14.4" x14ac:dyDescent="0.3"/>
  <cols>
    <col min="1" max="1" width="5.69921875" style="111" customWidth="1"/>
    <col min="2" max="2" width="30" style="111" customWidth="1"/>
    <col min="3" max="3" width="26.09765625" style="111" customWidth="1"/>
    <col min="4" max="4" width="27.3984375" style="111" customWidth="1"/>
    <col min="5" max="5" width="25.69921875" style="111" customWidth="1"/>
    <col min="6" max="6" width="2" style="111" customWidth="1"/>
    <col min="7" max="7" width="48.5" style="111" customWidth="1"/>
    <col min="8" max="8" width="44.3984375" style="111" customWidth="1"/>
    <col min="9" max="9" width="16" style="110" customWidth="1"/>
    <col min="10" max="16384" width="8" style="111"/>
  </cols>
  <sheetData>
    <row r="1" spans="1:9" ht="101.25" customHeight="1" thickBot="1" x14ac:dyDescent="0.35">
      <c r="A1" s="342"/>
      <c r="B1" s="343" t="s">
        <v>151</v>
      </c>
      <c r="C1" s="344"/>
      <c r="D1" s="344"/>
      <c r="E1" s="344"/>
      <c r="F1" s="344"/>
      <c r="G1" s="344"/>
      <c r="H1" s="344"/>
      <c r="I1" s="345"/>
    </row>
    <row r="2" spans="1:9" ht="38.25" customHeight="1" thickTop="1" x14ac:dyDescent="0.3">
      <c r="A2" s="342"/>
      <c r="B2" s="346" t="s">
        <v>76</v>
      </c>
      <c r="C2" s="347"/>
      <c r="D2" s="347"/>
      <c r="E2" s="348"/>
      <c r="F2" s="352" t="s">
        <v>77</v>
      </c>
      <c r="G2" s="353"/>
      <c r="H2" s="353"/>
      <c r="I2" s="354"/>
    </row>
    <row r="3" spans="1:9" ht="15.75" customHeight="1" thickBot="1" x14ac:dyDescent="0.35">
      <c r="A3" s="342"/>
      <c r="B3" s="349"/>
      <c r="C3" s="350"/>
      <c r="D3" s="350"/>
      <c r="E3" s="351"/>
      <c r="F3" s="355"/>
      <c r="G3" s="356"/>
      <c r="H3" s="356"/>
      <c r="I3" s="357"/>
    </row>
    <row r="4" spans="1:9" ht="37.5" customHeight="1" thickBot="1" x14ac:dyDescent="0.35">
      <c r="A4" s="342"/>
      <c r="B4" s="358" t="s">
        <v>78</v>
      </c>
      <c r="C4" s="359"/>
      <c r="D4" s="360" t="str">
        <f>'2.Calendrier'!D2</f>
        <v>dénomination organisme de formation</v>
      </c>
      <c r="E4" s="361"/>
      <c r="F4" s="339" t="s">
        <v>78</v>
      </c>
      <c r="G4" s="362"/>
      <c r="H4" s="360" t="str">
        <f>'2.Calendrier'!D2</f>
        <v>dénomination organisme de formation</v>
      </c>
      <c r="I4" s="361"/>
    </row>
    <row r="5" spans="1:9" ht="41.25" customHeight="1" x14ac:dyDescent="0.3">
      <c r="A5" s="342"/>
      <c r="B5" s="363" t="s">
        <v>79</v>
      </c>
      <c r="C5" s="364"/>
      <c r="D5" s="365" t="s">
        <v>80</v>
      </c>
      <c r="E5" s="366"/>
      <c r="F5" s="367" t="s">
        <v>79</v>
      </c>
      <c r="G5" s="368"/>
      <c r="H5" s="369" t="s">
        <v>80</v>
      </c>
      <c r="I5" s="370"/>
    </row>
    <row r="6" spans="1:9" ht="33.75" customHeight="1" x14ac:dyDescent="0.3">
      <c r="A6" s="342"/>
      <c r="B6" s="371" t="s">
        <v>81</v>
      </c>
      <c r="C6" s="372"/>
      <c r="D6" s="373"/>
      <c r="E6" s="374"/>
      <c r="F6" s="375" t="s">
        <v>81</v>
      </c>
      <c r="G6" s="376"/>
      <c r="H6" s="376"/>
      <c r="I6" s="377"/>
    </row>
    <row r="7" spans="1:9" ht="35.25" customHeight="1" thickBot="1" x14ac:dyDescent="0.35">
      <c r="A7" s="342"/>
      <c r="B7" s="329" t="s">
        <v>82</v>
      </c>
      <c r="C7" s="330"/>
      <c r="D7" s="331"/>
      <c r="E7" s="332"/>
      <c r="F7" s="333" t="s">
        <v>82</v>
      </c>
      <c r="G7" s="334"/>
      <c r="H7" s="334"/>
      <c r="I7" s="335"/>
    </row>
    <row r="8" spans="1:9" ht="38.25" customHeight="1" thickBot="1" x14ac:dyDescent="0.35">
      <c r="A8" s="342"/>
      <c r="B8" s="336" t="s">
        <v>83</v>
      </c>
      <c r="C8" s="337"/>
      <c r="D8" s="337"/>
      <c r="E8" s="338"/>
      <c r="F8" s="339" t="s">
        <v>83</v>
      </c>
      <c r="G8" s="340"/>
      <c r="H8" s="340"/>
      <c r="I8" s="341"/>
    </row>
    <row r="9" spans="1:9" ht="38.25" customHeight="1" x14ac:dyDescent="0.3">
      <c r="A9" s="342"/>
      <c r="B9" s="311" t="s">
        <v>84</v>
      </c>
      <c r="C9" s="312"/>
      <c r="D9" s="312"/>
      <c r="E9" s="313"/>
      <c r="F9" s="314" t="s">
        <v>84</v>
      </c>
      <c r="G9" s="315"/>
      <c r="H9" s="315"/>
      <c r="I9" s="316"/>
    </row>
    <row r="10" spans="1:9" ht="38.25" customHeight="1" thickBot="1" x14ac:dyDescent="0.35">
      <c r="A10" s="342"/>
      <c r="B10" s="317" t="s">
        <v>85</v>
      </c>
      <c r="C10" s="318"/>
      <c r="D10" s="318"/>
      <c r="E10" s="319"/>
      <c r="F10" s="320" t="s">
        <v>85</v>
      </c>
      <c r="G10" s="321"/>
      <c r="H10" s="321"/>
      <c r="I10" s="322"/>
    </row>
    <row r="11" spans="1:9" ht="38.25" customHeight="1" thickBot="1" x14ac:dyDescent="0.35">
      <c r="A11" s="342"/>
      <c r="B11" s="323" t="s">
        <v>86</v>
      </c>
      <c r="C11" s="324"/>
      <c r="D11" s="324"/>
      <c r="E11" s="325"/>
      <c r="F11" s="326" t="s">
        <v>86</v>
      </c>
      <c r="G11" s="327"/>
      <c r="H11" s="327"/>
      <c r="I11" s="328"/>
    </row>
    <row r="12" spans="1:9" ht="38.25" customHeight="1" x14ac:dyDescent="0.3">
      <c r="A12" s="342"/>
      <c r="B12" s="297"/>
      <c r="C12" s="298"/>
      <c r="D12" s="298"/>
      <c r="E12" s="299"/>
      <c r="F12" s="297"/>
      <c r="G12" s="298"/>
      <c r="H12" s="298"/>
      <c r="I12" s="306"/>
    </row>
    <row r="13" spans="1:9" ht="38.25" customHeight="1" x14ac:dyDescent="0.3">
      <c r="A13" s="342"/>
      <c r="B13" s="300"/>
      <c r="C13" s="301"/>
      <c r="D13" s="301"/>
      <c r="E13" s="302"/>
      <c r="F13" s="300"/>
      <c r="G13" s="301"/>
      <c r="H13" s="301"/>
      <c r="I13" s="307"/>
    </row>
    <row r="14" spans="1:9" ht="38.25" customHeight="1" x14ac:dyDescent="0.3">
      <c r="A14" s="342"/>
      <c r="B14" s="300"/>
      <c r="C14" s="301"/>
      <c r="D14" s="301"/>
      <c r="E14" s="302"/>
      <c r="F14" s="300"/>
      <c r="G14" s="301"/>
      <c r="H14" s="301"/>
      <c r="I14" s="307"/>
    </row>
    <row r="15" spans="1:9" ht="38.25" customHeight="1" thickBot="1" x14ac:dyDescent="0.35">
      <c r="A15" s="342"/>
      <c r="B15" s="303"/>
      <c r="C15" s="304"/>
      <c r="D15" s="304"/>
      <c r="E15" s="305"/>
      <c r="F15" s="303"/>
      <c r="G15" s="304"/>
      <c r="H15" s="304"/>
      <c r="I15" s="308"/>
    </row>
    <row r="16" spans="1:9" ht="51.75" customHeight="1" thickBot="1" x14ac:dyDescent="0.35">
      <c r="A16" s="342"/>
      <c r="B16" s="309" t="s">
        <v>152</v>
      </c>
      <c r="C16" s="310"/>
      <c r="D16" s="309" t="s">
        <v>153</v>
      </c>
      <c r="E16" s="310"/>
      <c r="F16" s="309" t="s">
        <v>152</v>
      </c>
      <c r="G16" s="310"/>
      <c r="H16" s="309" t="s">
        <v>153</v>
      </c>
      <c r="I16" s="310"/>
    </row>
    <row r="17" spans="1:9" ht="38.25" customHeight="1" x14ac:dyDescent="0.3">
      <c r="A17" s="342"/>
      <c r="B17" s="294" t="s">
        <v>87</v>
      </c>
      <c r="C17" s="295"/>
      <c r="D17" s="295" t="s">
        <v>87</v>
      </c>
      <c r="E17" s="296"/>
      <c r="F17" s="294" t="s">
        <v>87</v>
      </c>
      <c r="G17" s="295"/>
      <c r="H17" s="295" t="s">
        <v>87</v>
      </c>
      <c r="I17" s="296"/>
    </row>
    <row r="18" spans="1:9" ht="38.25" customHeight="1" x14ac:dyDescent="0.3">
      <c r="A18" s="342"/>
      <c r="B18" s="288" t="s">
        <v>88</v>
      </c>
      <c r="C18" s="289"/>
      <c r="D18" s="289" t="s">
        <v>88</v>
      </c>
      <c r="E18" s="290"/>
      <c r="F18" s="288" t="s">
        <v>88</v>
      </c>
      <c r="G18" s="289"/>
      <c r="H18" s="289" t="s">
        <v>88</v>
      </c>
      <c r="I18" s="290"/>
    </row>
    <row r="19" spans="1:9" ht="38.25" customHeight="1" x14ac:dyDescent="0.3">
      <c r="A19" s="342"/>
      <c r="B19" s="288" t="s">
        <v>89</v>
      </c>
      <c r="C19" s="289"/>
      <c r="D19" s="289" t="s">
        <v>89</v>
      </c>
      <c r="E19" s="290"/>
      <c r="F19" s="288" t="s">
        <v>89</v>
      </c>
      <c r="G19" s="289"/>
      <c r="H19" s="289" t="s">
        <v>89</v>
      </c>
      <c r="I19" s="290"/>
    </row>
    <row r="20" spans="1:9" ht="38.25" customHeight="1" thickBot="1" x14ac:dyDescent="0.35">
      <c r="A20" s="342"/>
      <c r="B20" s="291" t="s">
        <v>90</v>
      </c>
      <c r="C20" s="292"/>
      <c r="D20" s="292" t="s">
        <v>90</v>
      </c>
      <c r="E20" s="293"/>
      <c r="F20" s="291" t="s">
        <v>90</v>
      </c>
      <c r="G20" s="292"/>
      <c r="H20" s="292" t="s">
        <v>90</v>
      </c>
      <c r="I20" s="293"/>
    </row>
    <row r="21" spans="1:9" ht="9" customHeight="1" thickBot="1" x14ac:dyDescent="0.35">
      <c r="A21" s="342"/>
      <c r="B21" s="278"/>
      <c r="C21" s="278"/>
      <c r="D21" s="278"/>
      <c r="E21" s="278"/>
      <c r="F21" s="278"/>
      <c r="G21" s="278"/>
      <c r="H21" s="278"/>
      <c r="I21" s="278"/>
    </row>
    <row r="22" spans="1:9" ht="38.25" customHeight="1" thickBot="1" x14ac:dyDescent="0.35">
      <c r="A22" s="342"/>
      <c r="B22" s="279" t="s">
        <v>91</v>
      </c>
      <c r="C22" s="280"/>
      <c r="D22" s="280"/>
      <c r="E22" s="280"/>
      <c r="F22" s="280"/>
      <c r="G22" s="280"/>
      <c r="H22" s="280"/>
      <c r="I22" s="281"/>
    </row>
    <row r="23" spans="1:9" ht="48.75" customHeight="1" thickBot="1" x14ac:dyDescent="0.35">
      <c r="A23" s="342"/>
      <c r="B23" s="282" t="s">
        <v>92</v>
      </c>
      <c r="C23" s="283"/>
      <c r="D23" s="283"/>
      <c r="E23" s="283"/>
      <c r="F23" s="283"/>
      <c r="G23" s="283"/>
      <c r="H23" s="283"/>
      <c r="I23" s="284"/>
    </row>
    <row r="24" spans="1:9" s="118" customFormat="1" ht="39.75" customHeight="1" thickBot="1" x14ac:dyDescent="0.35">
      <c r="A24" s="342"/>
      <c r="B24" s="112" t="s">
        <v>93</v>
      </c>
      <c r="C24" s="113" t="s">
        <v>94</v>
      </c>
      <c r="D24" s="113" t="s">
        <v>95</v>
      </c>
      <c r="E24" s="114" t="s">
        <v>42</v>
      </c>
      <c r="F24" s="285"/>
      <c r="G24" s="115" t="s">
        <v>154</v>
      </c>
      <c r="H24" s="116" t="s">
        <v>155</v>
      </c>
      <c r="I24" s="117" t="s">
        <v>96</v>
      </c>
    </row>
    <row r="25" spans="1:9" ht="21" customHeight="1" thickTop="1" thickBot="1" x14ac:dyDescent="0.35">
      <c r="A25" s="119">
        <v>1</v>
      </c>
      <c r="B25" s="151" t="str">
        <f>'3.1 Candidats'!A8</f>
        <v>Ex : DUPONT</v>
      </c>
      <c r="C25" s="151" t="str">
        <f>'3.1 Candidats'!B8</f>
        <v>Antoine</v>
      </c>
      <c r="D25" s="152">
        <f>'3.1 Candidats'!D8</f>
        <v>35956</v>
      </c>
      <c r="E25" s="122" t="str">
        <f>'3.1 Candidats'!E8</f>
        <v>SURESNES</v>
      </c>
      <c r="F25" s="286"/>
      <c r="G25" s="162"/>
      <c r="H25" s="176"/>
      <c r="I25" s="163"/>
    </row>
    <row r="26" spans="1:9" ht="21" customHeight="1" thickBot="1" x14ac:dyDescent="0.35">
      <c r="A26" s="123">
        <v>2</v>
      </c>
      <c r="B26" s="120">
        <f>'3.1 Candidats'!A9</f>
        <v>0</v>
      </c>
      <c r="C26" s="120">
        <f>'3.1 Candidats'!B9</f>
        <v>0</v>
      </c>
      <c r="D26" s="121">
        <f>'3.1 Candidats'!D9</f>
        <v>0</v>
      </c>
      <c r="E26" s="124">
        <f>'3.1 Candidats'!E9</f>
        <v>0</v>
      </c>
      <c r="F26" s="286"/>
      <c r="G26" s="177"/>
      <c r="H26" s="178"/>
      <c r="I26" s="163"/>
    </row>
    <row r="27" spans="1:9" ht="21" customHeight="1" thickBot="1" x14ac:dyDescent="0.35">
      <c r="A27" s="123">
        <v>3</v>
      </c>
      <c r="B27" s="120">
        <f>'3.1 Candidats'!A10</f>
        <v>0</v>
      </c>
      <c r="C27" s="120">
        <f>'3.1 Candidats'!B10</f>
        <v>0</v>
      </c>
      <c r="D27" s="121">
        <f>'3.1 Candidats'!D10</f>
        <v>0</v>
      </c>
      <c r="E27" s="124">
        <f>'3.1 Candidats'!E10</f>
        <v>0</v>
      </c>
      <c r="F27" s="286"/>
      <c r="G27" s="177"/>
      <c r="H27" s="178"/>
      <c r="I27" s="163"/>
    </row>
    <row r="28" spans="1:9" ht="21" customHeight="1" thickBot="1" x14ac:dyDescent="0.35">
      <c r="A28" s="123">
        <v>4</v>
      </c>
      <c r="B28" s="120">
        <f>'3.1 Candidats'!A11</f>
        <v>0</v>
      </c>
      <c r="C28" s="120">
        <f>'3.1 Candidats'!B11</f>
        <v>0</v>
      </c>
      <c r="D28" s="121">
        <f>'3.1 Candidats'!D11</f>
        <v>0</v>
      </c>
      <c r="E28" s="124">
        <f>'3.1 Candidats'!E11</f>
        <v>0</v>
      </c>
      <c r="F28" s="286"/>
      <c r="G28" s="177"/>
      <c r="H28" s="178"/>
      <c r="I28" s="163"/>
    </row>
    <row r="29" spans="1:9" ht="21" customHeight="1" thickBot="1" x14ac:dyDescent="0.35">
      <c r="A29" s="123">
        <v>5</v>
      </c>
      <c r="B29" s="120">
        <f>'3.1 Candidats'!A12</f>
        <v>0</v>
      </c>
      <c r="C29" s="120">
        <f>'3.1 Candidats'!B12</f>
        <v>0</v>
      </c>
      <c r="D29" s="121">
        <f>'3.1 Candidats'!D12</f>
        <v>0</v>
      </c>
      <c r="E29" s="124">
        <f>'3.1 Candidats'!E12</f>
        <v>0</v>
      </c>
      <c r="F29" s="286"/>
      <c r="G29" s="177"/>
      <c r="H29" s="178"/>
      <c r="I29" s="163"/>
    </row>
    <row r="30" spans="1:9" ht="21" customHeight="1" thickBot="1" x14ac:dyDescent="0.35">
      <c r="A30" s="123">
        <v>6</v>
      </c>
      <c r="B30" s="120">
        <f>'3.1 Candidats'!A13</f>
        <v>0</v>
      </c>
      <c r="C30" s="120">
        <f>'3.1 Candidats'!B13</f>
        <v>0</v>
      </c>
      <c r="D30" s="121">
        <f>'3.1 Candidats'!D13</f>
        <v>0</v>
      </c>
      <c r="E30" s="124">
        <f>'3.1 Candidats'!E13</f>
        <v>0</v>
      </c>
      <c r="F30" s="286"/>
      <c r="G30" s="177"/>
      <c r="H30" s="178"/>
      <c r="I30" s="163"/>
    </row>
    <row r="31" spans="1:9" ht="21" customHeight="1" thickBot="1" x14ac:dyDescent="0.35">
      <c r="A31" s="123">
        <v>7</v>
      </c>
      <c r="B31" s="120">
        <f>'3.1 Candidats'!A14</f>
        <v>0</v>
      </c>
      <c r="C31" s="120">
        <f>'3.1 Candidats'!B14</f>
        <v>0</v>
      </c>
      <c r="D31" s="121">
        <f>'3.1 Candidats'!D14</f>
        <v>0</v>
      </c>
      <c r="E31" s="124">
        <f>'3.1 Candidats'!E14</f>
        <v>0</v>
      </c>
      <c r="F31" s="286"/>
      <c r="G31" s="177"/>
      <c r="H31" s="178"/>
      <c r="I31" s="163"/>
    </row>
    <row r="32" spans="1:9" ht="21" customHeight="1" thickBot="1" x14ac:dyDescent="0.35">
      <c r="A32" s="123">
        <v>8</v>
      </c>
      <c r="B32" s="120">
        <f>'3.1 Candidats'!A15</f>
        <v>0</v>
      </c>
      <c r="C32" s="120">
        <f>'3.1 Candidats'!B15</f>
        <v>0</v>
      </c>
      <c r="D32" s="121">
        <f>'3.1 Candidats'!D15</f>
        <v>0</v>
      </c>
      <c r="E32" s="124">
        <f>'3.1 Candidats'!E15</f>
        <v>0</v>
      </c>
      <c r="F32" s="286"/>
      <c r="G32" s="177"/>
      <c r="H32" s="178"/>
      <c r="I32" s="163"/>
    </row>
    <row r="33" spans="1:9" ht="21" customHeight="1" thickBot="1" x14ac:dyDescent="0.35">
      <c r="A33" s="123">
        <v>9</v>
      </c>
      <c r="B33" s="120">
        <f>'3.1 Candidats'!A16</f>
        <v>0</v>
      </c>
      <c r="C33" s="120">
        <f>'3.1 Candidats'!B16</f>
        <v>0</v>
      </c>
      <c r="D33" s="121">
        <f>'3.1 Candidats'!D16</f>
        <v>0</v>
      </c>
      <c r="E33" s="124">
        <f>'3.1 Candidats'!E16</f>
        <v>0</v>
      </c>
      <c r="F33" s="286"/>
      <c r="G33" s="177"/>
      <c r="H33" s="178"/>
      <c r="I33" s="163"/>
    </row>
    <row r="34" spans="1:9" ht="21" customHeight="1" thickBot="1" x14ac:dyDescent="0.35">
      <c r="A34" s="123">
        <v>10</v>
      </c>
      <c r="B34" s="120">
        <f>'3.1 Candidats'!A17</f>
        <v>0</v>
      </c>
      <c r="C34" s="120">
        <f>'3.1 Candidats'!B17</f>
        <v>0</v>
      </c>
      <c r="D34" s="121">
        <f>'3.1 Candidats'!D17</f>
        <v>0</v>
      </c>
      <c r="E34" s="124">
        <f>'3.1 Candidats'!E17</f>
        <v>0</v>
      </c>
      <c r="F34" s="286"/>
      <c r="G34" s="177"/>
      <c r="H34" s="178"/>
      <c r="I34" s="163"/>
    </row>
    <row r="35" spans="1:9" ht="21" customHeight="1" thickBot="1" x14ac:dyDescent="0.35">
      <c r="A35" s="123">
        <v>11</v>
      </c>
      <c r="B35" s="120">
        <f>'3.1 Candidats'!A18</f>
        <v>0</v>
      </c>
      <c r="C35" s="120">
        <f>'3.1 Candidats'!B18</f>
        <v>0</v>
      </c>
      <c r="D35" s="121">
        <f>'3.1 Candidats'!D18</f>
        <v>0</v>
      </c>
      <c r="E35" s="124">
        <f>'3.1 Candidats'!E18</f>
        <v>0</v>
      </c>
      <c r="F35" s="286"/>
      <c r="G35" s="177"/>
      <c r="H35" s="178"/>
      <c r="I35" s="163"/>
    </row>
    <row r="36" spans="1:9" ht="21" customHeight="1" thickBot="1" x14ac:dyDescent="0.35">
      <c r="A36" s="123">
        <v>12</v>
      </c>
      <c r="B36" s="120">
        <f>'3.1 Candidats'!A19</f>
        <v>0</v>
      </c>
      <c r="C36" s="120">
        <f>'3.1 Candidats'!B19</f>
        <v>0</v>
      </c>
      <c r="D36" s="121">
        <f>'3.1 Candidats'!D19</f>
        <v>0</v>
      </c>
      <c r="E36" s="124">
        <f>'3.1 Candidats'!E19</f>
        <v>0</v>
      </c>
      <c r="F36" s="286"/>
      <c r="G36" s="177"/>
      <c r="H36" s="178"/>
      <c r="I36" s="163"/>
    </row>
    <row r="37" spans="1:9" ht="21" customHeight="1" thickBot="1" x14ac:dyDescent="0.35">
      <c r="A37" s="123">
        <v>13</v>
      </c>
      <c r="B37" s="120">
        <f>'3.1 Candidats'!A20</f>
        <v>0</v>
      </c>
      <c r="C37" s="120">
        <f>'3.1 Candidats'!B20</f>
        <v>0</v>
      </c>
      <c r="D37" s="121">
        <f>'3.1 Candidats'!D20</f>
        <v>0</v>
      </c>
      <c r="E37" s="124">
        <f>'3.1 Candidats'!E20</f>
        <v>0</v>
      </c>
      <c r="F37" s="286"/>
      <c r="G37" s="177"/>
      <c r="H37" s="178"/>
      <c r="I37" s="163"/>
    </row>
    <row r="38" spans="1:9" ht="21" customHeight="1" thickBot="1" x14ac:dyDescent="0.35">
      <c r="A38" s="123">
        <v>14</v>
      </c>
      <c r="B38" s="120">
        <f>'3.1 Candidats'!A21</f>
        <v>0</v>
      </c>
      <c r="C38" s="120">
        <f>'3.1 Candidats'!B21</f>
        <v>0</v>
      </c>
      <c r="D38" s="121">
        <f>'3.1 Candidats'!D21</f>
        <v>0</v>
      </c>
      <c r="E38" s="124">
        <f>'3.1 Candidats'!E21</f>
        <v>0</v>
      </c>
      <c r="F38" s="286"/>
      <c r="G38" s="177"/>
      <c r="H38" s="178"/>
      <c r="I38" s="163"/>
    </row>
    <row r="39" spans="1:9" ht="21" customHeight="1" thickBot="1" x14ac:dyDescent="0.35">
      <c r="A39" s="123">
        <v>15</v>
      </c>
      <c r="B39" s="120">
        <f>'3.1 Candidats'!A22</f>
        <v>0</v>
      </c>
      <c r="C39" s="120">
        <f>'3.1 Candidats'!B22</f>
        <v>0</v>
      </c>
      <c r="D39" s="121">
        <f>'3.1 Candidats'!D22</f>
        <v>0</v>
      </c>
      <c r="E39" s="124">
        <f>'3.1 Candidats'!E22</f>
        <v>0</v>
      </c>
      <c r="F39" s="286"/>
      <c r="G39" s="177"/>
      <c r="H39" s="178"/>
      <c r="I39" s="163"/>
    </row>
    <row r="40" spans="1:9" ht="21" customHeight="1" thickBot="1" x14ac:dyDescent="0.35">
      <c r="A40" s="123">
        <v>16</v>
      </c>
      <c r="B40" s="120">
        <f>'3.1 Candidats'!A23</f>
        <v>0</v>
      </c>
      <c r="C40" s="120">
        <f>'3.1 Candidats'!B23</f>
        <v>0</v>
      </c>
      <c r="D40" s="121">
        <f>'3.1 Candidats'!D23</f>
        <v>0</v>
      </c>
      <c r="E40" s="124">
        <f>'3.1 Candidats'!E23</f>
        <v>0</v>
      </c>
      <c r="F40" s="286"/>
      <c r="G40" s="177"/>
      <c r="H40" s="178"/>
      <c r="I40" s="163"/>
    </row>
    <row r="41" spans="1:9" ht="21" customHeight="1" thickBot="1" x14ac:dyDescent="0.35">
      <c r="A41" s="123">
        <v>17</v>
      </c>
      <c r="B41" s="120">
        <f>'3.1 Candidats'!A24</f>
        <v>0</v>
      </c>
      <c r="C41" s="120">
        <f>'3.1 Candidats'!B24</f>
        <v>0</v>
      </c>
      <c r="D41" s="121">
        <f>'3.1 Candidats'!D24</f>
        <v>0</v>
      </c>
      <c r="E41" s="124">
        <f>'3.1 Candidats'!E24</f>
        <v>0</v>
      </c>
      <c r="F41" s="286"/>
      <c r="G41" s="177"/>
      <c r="H41" s="178"/>
      <c r="I41" s="163"/>
    </row>
    <row r="42" spans="1:9" ht="21" customHeight="1" thickBot="1" x14ac:dyDescent="0.35">
      <c r="A42" s="123">
        <v>18</v>
      </c>
      <c r="B42" s="120">
        <f>'3.1 Candidats'!A25</f>
        <v>0</v>
      </c>
      <c r="C42" s="120">
        <f>'3.1 Candidats'!B25</f>
        <v>0</v>
      </c>
      <c r="D42" s="121">
        <f>'3.1 Candidats'!D25</f>
        <v>0</v>
      </c>
      <c r="E42" s="124">
        <f>'3.1 Candidats'!E25</f>
        <v>0</v>
      </c>
      <c r="F42" s="286"/>
      <c r="G42" s="177"/>
      <c r="H42" s="178"/>
      <c r="I42" s="163"/>
    </row>
    <row r="43" spans="1:9" ht="21" customHeight="1" thickBot="1" x14ac:dyDescent="0.35">
      <c r="A43" s="123">
        <v>19</v>
      </c>
      <c r="B43" s="120">
        <f>'3.1 Candidats'!A26</f>
        <v>0</v>
      </c>
      <c r="C43" s="120">
        <f>'3.1 Candidats'!B26</f>
        <v>0</v>
      </c>
      <c r="D43" s="121">
        <f>'3.1 Candidats'!D26</f>
        <v>0</v>
      </c>
      <c r="E43" s="124">
        <f>'3.1 Candidats'!E26</f>
        <v>0</v>
      </c>
      <c r="F43" s="286"/>
      <c r="G43" s="177"/>
      <c r="H43" s="178"/>
      <c r="I43" s="163"/>
    </row>
    <row r="44" spans="1:9" ht="21" customHeight="1" thickBot="1" x14ac:dyDescent="0.35">
      <c r="A44" s="123">
        <v>20</v>
      </c>
      <c r="B44" s="120">
        <f>'3.1 Candidats'!A27</f>
        <v>0</v>
      </c>
      <c r="C44" s="120">
        <f>'3.1 Candidats'!B27</f>
        <v>0</v>
      </c>
      <c r="D44" s="121">
        <f>'3.1 Candidats'!D27</f>
        <v>0</v>
      </c>
      <c r="E44" s="124">
        <f>'3.1 Candidats'!E27</f>
        <v>0</v>
      </c>
      <c r="F44" s="286"/>
      <c r="G44" s="177"/>
      <c r="H44" s="178"/>
      <c r="I44" s="163"/>
    </row>
    <row r="45" spans="1:9" ht="21" customHeight="1" thickBot="1" x14ac:dyDescent="0.35">
      <c r="A45" s="123">
        <v>21</v>
      </c>
      <c r="B45" s="120">
        <f>'3.1 Candidats'!A28</f>
        <v>0</v>
      </c>
      <c r="C45" s="120">
        <f>'3.1 Candidats'!B28</f>
        <v>0</v>
      </c>
      <c r="D45" s="121">
        <f>'3.1 Candidats'!D28</f>
        <v>0</v>
      </c>
      <c r="E45" s="124">
        <f>'3.1 Candidats'!E28</f>
        <v>0</v>
      </c>
      <c r="F45" s="286"/>
      <c r="G45" s="177"/>
      <c r="H45" s="178"/>
      <c r="I45" s="163"/>
    </row>
    <row r="46" spans="1:9" ht="21" customHeight="1" thickBot="1" x14ac:dyDescent="0.35">
      <c r="A46" s="123">
        <v>22</v>
      </c>
      <c r="B46" s="120">
        <f>'3.1 Candidats'!A29</f>
        <v>0</v>
      </c>
      <c r="C46" s="120">
        <f>'3.1 Candidats'!B29</f>
        <v>0</v>
      </c>
      <c r="D46" s="121">
        <f>'3.1 Candidats'!D29</f>
        <v>0</v>
      </c>
      <c r="E46" s="124">
        <f>'3.1 Candidats'!E29</f>
        <v>0</v>
      </c>
      <c r="F46" s="286"/>
      <c r="G46" s="177"/>
      <c r="H46" s="178"/>
      <c r="I46" s="163"/>
    </row>
    <row r="47" spans="1:9" ht="21" customHeight="1" thickBot="1" x14ac:dyDescent="0.35">
      <c r="A47" s="123">
        <v>23</v>
      </c>
      <c r="B47" s="120">
        <f>'3.1 Candidats'!A30</f>
        <v>0</v>
      </c>
      <c r="C47" s="120">
        <f>'3.1 Candidats'!B30</f>
        <v>0</v>
      </c>
      <c r="D47" s="121">
        <f>'3.1 Candidats'!D30</f>
        <v>0</v>
      </c>
      <c r="E47" s="124">
        <f>'3.1 Candidats'!E30</f>
        <v>0</v>
      </c>
      <c r="F47" s="286"/>
      <c r="G47" s="177"/>
      <c r="H47" s="178"/>
      <c r="I47" s="163"/>
    </row>
    <row r="48" spans="1:9" ht="21" customHeight="1" thickBot="1" x14ac:dyDescent="0.35">
      <c r="A48" s="125">
        <v>24</v>
      </c>
      <c r="B48" s="153">
        <f>'3.1 Candidats'!A31</f>
        <v>0</v>
      </c>
      <c r="C48" s="153">
        <f>'3.1 Candidats'!B31</f>
        <v>0</v>
      </c>
      <c r="D48" s="154">
        <f>'3.1 Candidats'!D31</f>
        <v>0</v>
      </c>
      <c r="E48" s="126">
        <f>'3.1 Candidats'!E31</f>
        <v>0</v>
      </c>
      <c r="F48" s="287"/>
      <c r="G48" s="179"/>
      <c r="H48" s="180"/>
      <c r="I48" s="164"/>
    </row>
    <row r="49" ht="15" thickTop="1" x14ac:dyDescent="0.3"/>
  </sheetData>
  <sheetProtection formatCells="0" formatColumns="0" formatRows="0"/>
  <mergeCells count="54">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 ref="B7:C7"/>
    <mergeCell ref="D7:E7"/>
    <mergeCell ref="F7:G7"/>
    <mergeCell ref="H7:I7"/>
    <mergeCell ref="B8:E8"/>
    <mergeCell ref="F8:I8"/>
    <mergeCell ref="B9:E9"/>
    <mergeCell ref="F9:I9"/>
    <mergeCell ref="B10:E10"/>
    <mergeCell ref="F10:I10"/>
    <mergeCell ref="B11:E11"/>
    <mergeCell ref="F11:I11"/>
    <mergeCell ref="B12:E15"/>
    <mergeCell ref="F12:I15"/>
    <mergeCell ref="B16:C16"/>
    <mergeCell ref="D16:E16"/>
    <mergeCell ref="F16:G16"/>
    <mergeCell ref="H16:I16"/>
    <mergeCell ref="B17:C17"/>
    <mergeCell ref="D17:E17"/>
    <mergeCell ref="F17:G17"/>
    <mergeCell ref="H17:I17"/>
    <mergeCell ref="B18:C18"/>
    <mergeCell ref="D18:E18"/>
    <mergeCell ref="F18:G18"/>
    <mergeCell ref="H18:I18"/>
    <mergeCell ref="B21:I21"/>
    <mergeCell ref="B22:I22"/>
    <mergeCell ref="B23:I23"/>
    <mergeCell ref="F24:F48"/>
    <mergeCell ref="B19:C19"/>
    <mergeCell ref="D19:E19"/>
    <mergeCell ref="F19:G19"/>
    <mergeCell ref="H19:I19"/>
    <mergeCell ref="B20:C20"/>
    <mergeCell ref="D20:E20"/>
    <mergeCell ref="F20:G20"/>
    <mergeCell ref="H20:I20"/>
  </mergeCells>
  <conditionalFormatting sqref="G25:H48">
    <cfRule type="containsText" dxfId="119" priority="15" operator="containsText" text="ABSENT">
      <formula>NOT(ISERROR(SEARCH("ABSENT",G25)))</formula>
    </cfRule>
    <cfRule type="containsText" dxfId="118" priority="16" operator="containsText" text="ABSENT">
      <formula>NOT(ISERROR(SEARCH("ABSENT",G25)))</formula>
    </cfRule>
    <cfRule type="containsText" dxfId="117" priority="17" operator="containsText" text="NON ACQUIS">
      <formula>NOT(ISERROR(SEARCH("NON ACQUIS",G25)))</formula>
    </cfRule>
    <cfRule type="containsText" dxfId="116" priority="18" operator="containsText" text="ACQUIS">
      <formula>NOT(ISERROR(SEARCH("ACQUIS",G25)))</formula>
    </cfRule>
    <cfRule type="containsText" dxfId="115" priority="19" operator="containsText" text="ABSENT">
      <formula>NOT(ISERROR(SEARCH("ABSENT",G25)))</formula>
    </cfRule>
    <cfRule type="containsText" dxfId="114" priority="20" operator="containsText" text="NON">
      <formula>NOT(ISERROR(SEARCH("NON",G25)))</formula>
    </cfRule>
    <cfRule type="containsText" dxfId="113" priority="22" operator="containsText" text="OUI">
      <formula>NOT(ISERROR(SEARCH("OUI",G25)))</formula>
    </cfRule>
  </conditionalFormatting>
  <conditionalFormatting sqref="H25:H48">
    <cfRule type="containsText" dxfId="112" priority="1" operator="containsText" text="ABSENT">
      <formula>NOT(ISERROR(SEARCH("ABSENT",H25)))</formula>
    </cfRule>
    <cfRule type="containsText" dxfId="111" priority="2" operator="containsText" text="ABSENT">
      <formula>NOT(ISERROR(SEARCH("ABSENT",H25)))</formula>
    </cfRule>
    <cfRule type="containsText" dxfId="110" priority="3" operator="containsText" text="NON ACQUIS">
      <formula>NOT(ISERROR(SEARCH("NON ACQUIS",H25)))</formula>
    </cfRule>
    <cfRule type="containsText" dxfId="109" priority="4" operator="containsText" text="ACQUIS">
      <formula>NOT(ISERROR(SEARCH("ACQUIS",H25)))</formula>
    </cfRule>
    <cfRule type="containsText" dxfId="108" priority="5" operator="containsText" text="ABSENT">
      <formula>NOT(ISERROR(SEARCH("ABSENT",H25)))</formula>
    </cfRule>
    <cfRule type="containsText" dxfId="107" priority="6" operator="containsText" text="OUI">
      <formula>NOT(ISERROR(SEARCH("OUI",H25)))</formula>
    </cfRule>
    <cfRule type="containsText" dxfId="106" priority="21" operator="containsText" text="OUI">
      <formula>NOT(ISERROR(SEARCH("OUI",H25)))</formula>
    </cfRule>
  </conditionalFormatting>
  <conditionalFormatting sqref="H25:I48">
    <cfRule type="containsText" priority="11" operator="containsText" text="OUI">
      <formula>NOT(ISERROR(SEARCH("OUI",H25)))</formula>
    </cfRule>
    <cfRule type="containsText" dxfId="105" priority="12" operator="containsText" text="NON ACQUIS">
      <formula>NOT(ISERROR(SEARCH("NON ACQUIS",H25)))</formula>
    </cfRule>
    <cfRule type="containsText" dxfId="104" priority="13" operator="containsText" text="ACQUIS">
      <formula>NOT(ISERROR(SEARCH("ACQUIS",H25)))</formula>
    </cfRule>
    <cfRule type="containsText" priority="14" operator="containsText" text="ACQUIS">
      <formula>NOT(ISERROR(SEARCH("ACQUIS",H25)))</formula>
    </cfRule>
  </conditionalFormatting>
  <conditionalFormatting sqref="I25:I48">
    <cfRule type="containsText" dxfId="103" priority="7" operator="containsText" text="NON VALIDEE">
      <formula>NOT(ISERROR(SEARCH("NON VALIDEE",I25)))</formula>
    </cfRule>
    <cfRule type="containsText" dxfId="102" priority="8" operator="containsText" text="VALIDEE">
      <formula>NOT(ISERROR(SEARCH("VALIDEE",I25)))</formula>
    </cfRule>
    <cfRule type="containsText" dxfId="101" priority="9" operator="containsText" text="NON">
      <formula>NOT(ISERROR(SEARCH("NON",I25)))</formula>
    </cfRule>
    <cfRule type="containsText" dxfId="100" priority="10" operator="containsText" text="OUI">
      <formula>NOT(ISERROR(SEARCH("OUI",I25)))</formula>
    </cfRule>
  </conditionalFormatting>
  <dataValidations count="2">
    <dataValidation type="list" allowBlank="1" showInputMessage="1" showErrorMessage="1" sqref="I25:I48" xr:uid="{A9B2364D-CC85-4366-9D9D-81615131FDEC}">
      <formula1>"VALIDEE,NON VALIDEE"</formula1>
    </dataValidation>
    <dataValidation type="list" allowBlank="1" showInputMessage="1" showErrorMessage="1" sqref="G25:H48" xr:uid="{3CCCDB98-3E26-4300-946C-661E331D9D46}">
      <formula1>"ACQUIS,NON ACQUIS,ABSENCE JUSTIFIEE,ABANDON"</formula1>
    </dataValidation>
  </dataValidations>
  <pageMargins left="0.7" right="0.7" top="0.75" bottom="0.75" header="0.3" footer="0.3"/>
  <pageSetup paperSize="9" scale="33"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CA3189-F69C-4BAA-AE21-12E5F7884030}">
  <sheetPr>
    <tabColor rgb="FFFFC000"/>
  </sheetPr>
  <dimension ref="A1:I49"/>
  <sheetViews>
    <sheetView zoomScale="40" zoomScaleNormal="40" workbookViewId="0">
      <pane ySplit="1" topLeftCell="A11" activePane="bottomLeft" state="frozenSplit"/>
      <selection activeCell="G33" sqref="G33"/>
      <selection pane="bottomLeft" activeCell="H24" sqref="H24"/>
    </sheetView>
  </sheetViews>
  <sheetFormatPr baseColWidth="10" defaultColWidth="8" defaultRowHeight="14.4" x14ac:dyDescent="0.3"/>
  <cols>
    <col min="1" max="1" width="5.69921875" style="111" customWidth="1"/>
    <col min="2" max="2" width="30" style="111" customWidth="1"/>
    <col min="3" max="3" width="26.09765625" style="111" customWidth="1"/>
    <col min="4" max="4" width="27.3984375" style="111" customWidth="1"/>
    <col min="5" max="5" width="31.59765625" style="111" customWidth="1"/>
    <col min="6" max="6" width="2" style="111" customWidth="1"/>
    <col min="7" max="7" width="55" style="111" customWidth="1"/>
    <col min="8" max="8" width="44.3984375" style="111" customWidth="1"/>
    <col min="9" max="9" width="16" style="110" customWidth="1"/>
    <col min="10" max="16384" width="8" style="111"/>
  </cols>
  <sheetData>
    <row r="1" spans="1:9" ht="101.25" customHeight="1" thickBot="1" x14ac:dyDescent="0.35">
      <c r="A1" s="342"/>
      <c r="B1" s="343" t="s">
        <v>156</v>
      </c>
      <c r="C1" s="344"/>
      <c r="D1" s="344"/>
      <c r="E1" s="344"/>
      <c r="F1" s="344"/>
      <c r="G1" s="344"/>
      <c r="H1" s="344"/>
      <c r="I1" s="345"/>
    </row>
    <row r="2" spans="1:9" ht="38.25" customHeight="1" thickTop="1" x14ac:dyDescent="0.3">
      <c r="A2" s="342"/>
      <c r="B2" s="346" t="s">
        <v>76</v>
      </c>
      <c r="C2" s="347"/>
      <c r="D2" s="347"/>
      <c r="E2" s="348"/>
      <c r="F2" s="352" t="s">
        <v>77</v>
      </c>
      <c r="G2" s="353"/>
      <c r="H2" s="353"/>
      <c r="I2" s="354"/>
    </row>
    <row r="3" spans="1:9" ht="15.75" customHeight="1" thickBot="1" x14ac:dyDescent="0.35">
      <c r="A3" s="342"/>
      <c r="B3" s="349"/>
      <c r="C3" s="350"/>
      <c r="D3" s="350"/>
      <c r="E3" s="351"/>
      <c r="F3" s="355"/>
      <c r="G3" s="356"/>
      <c r="H3" s="356"/>
      <c r="I3" s="357"/>
    </row>
    <row r="4" spans="1:9" ht="37.5" customHeight="1" thickBot="1" x14ac:dyDescent="0.35">
      <c r="A4" s="342"/>
      <c r="B4" s="358" t="s">
        <v>78</v>
      </c>
      <c r="C4" s="359"/>
      <c r="D4" s="378" t="str">
        <f>'2.Calendrier'!D2</f>
        <v>dénomination organisme de formation</v>
      </c>
      <c r="E4" s="379"/>
      <c r="F4" s="339" t="s">
        <v>78</v>
      </c>
      <c r="G4" s="362"/>
      <c r="H4" s="380" t="str">
        <f>'2.Calendrier'!D2</f>
        <v>dénomination organisme de formation</v>
      </c>
      <c r="I4" s="341"/>
    </row>
    <row r="5" spans="1:9" ht="41.25" customHeight="1" x14ac:dyDescent="0.3">
      <c r="A5" s="342"/>
      <c r="B5" s="363" t="s">
        <v>79</v>
      </c>
      <c r="C5" s="364"/>
      <c r="D5" s="365" t="s">
        <v>80</v>
      </c>
      <c r="E5" s="366"/>
      <c r="F5" s="367" t="s">
        <v>79</v>
      </c>
      <c r="G5" s="368"/>
      <c r="H5" s="369" t="s">
        <v>80</v>
      </c>
      <c r="I5" s="370"/>
    </row>
    <row r="6" spans="1:9" ht="33.75" customHeight="1" x14ac:dyDescent="0.3">
      <c r="A6" s="342"/>
      <c r="B6" s="371" t="s">
        <v>81</v>
      </c>
      <c r="C6" s="372"/>
      <c r="D6" s="373"/>
      <c r="E6" s="374"/>
      <c r="F6" s="375" t="s">
        <v>81</v>
      </c>
      <c r="G6" s="376"/>
      <c r="H6" s="376"/>
      <c r="I6" s="377"/>
    </row>
    <row r="7" spans="1:9" ht="35.25" customHeight="1" thickBot="1" x14ac:dyDescent="0.35">
      <c r="A7" s="342"/>
      <c r="B7" s="329" t="s">
        <v>82</v>
      </c>
      <c r="C7" s="330"/>
      <c r="D7" s="331"/>
      <c r="E7" s="332"/>
      <c r="F7" s="333" t="s">
        <v>82</v>
      </c>
      <c r="G7" s="334"/>
      <c r="H7" s="334"/>
      <c r="I7" s="335"/>
    </row>
    <row r="8" spans="1:9" ht="38.25" customHeight="1" thickBot="1" x14ac:dyDescent="0.35">
      <c r="A8" s="342"/>
      <c r="B8" s="336" t="s">
        <v>83</v>
      </c>
      <c r="C8" s="337"/>
      <c r="D8" s="337"/>
      <c r="E8" s="338"/>
      <c r="F8" s="339" t="s">
        <v>83</v>
      </c>
      <c r="G8" s="340"/>
      <c r="H8" s="340"/>
      <c r="I8" s="341"/>
    </row>
    <row r="9" spans="1:9" ht="38.25" customHeight="1" x14ac:dyDescent="0.3">
      <c r="A9" s="342"/>
      <c r="B9" s="311" t="s">
        <v>84</v>
      </c>
      <c r="C9" s="312"/>
      <c r="D9" s="312"/>
      <c r="E9" s="313"/>
      <c r="F9" s="314" t="s">
        <v>84</v>
      </c>
      <c r="G9" s="315"/>
      <c r="H9" s="315"/>
      <c r="I9" s="316"/>
    </row>
    <row r="10" spans="1:9" ht="38.25" customHeight="1" thickBot="1" x14ac:dyDescent="0.35">
      <c r="A10" s="342"/>
      <c r="B10" s="317" t="s">
        <v>85</v>
      </c>
      <c r="C10" s="318"/>
      <c r="D10" s="318"/>
      <c r="E10" s="319"/>
      <c r="F10" s="320" t="s">
        <v>85</v>
      </c>
      <c r="G10" s="321"/>
      <c r="H10" s="321"/>
      <c r="I10" s="322"/>
    </row>
    <row r="11" spans="1:9" ht="38.25" customHeight="1" thickBot="1" x14ac:dyDescent="0.35">
      <c r="A11" s="342"/>
      <c r="B11" s="323" t="s">
        <v>86</v>
      </c>
      <c r="C11" s="324"/>
      <c r="D11" s="324"/>
      <c r="E11" s="325"/>
      <c r="F11" s="326" t="s">
        <v>86</v>
      </c>
      <c r="G11" s="327"/>
      <c r="H11" s="327"/>
      <c r="I11" s="328"/>
    </row>
    <row r="12" spans="1:9" ht="38.25" customHeight="1" x14ac:dyDescent="0.3">
      <c r="A12" s="342"/>
      <c r="B12" s="297"/>
      <c r="C12" s="298"/>
      <c r="D12" s="298"/>
      <c r="E12" s="299"/>
      <c r="F12" s="297"/>
      <c r="G12" s="298"/>
      <c r="H12" s="298"/>
      <c r="I12" s="306"/>
    </row>
    <row r="13" spans="1:9" ht="38.25" customHeight="1" x14ac:dyDescent="0.3">
      <c r="A13" s="342"/>
      <c r="B13" s="300"/>
      <c r="C13" s="301"/>
      <c r="D13" s="301"/>
      <c r="E13" s="302"/>
      <c r="F13" s="300"/>
      <c r="G13" s="301"/>
      <c r="H13" s="301"/>
      <c r="I13" s="307"/>
    </row>
    <row r="14" spans="1:9" ht="38.25" customHeight="1" x14ac:dyDescent="0.3">
      <c r="A14" s="342"/>
      <c r="B14" s="300"/>
      <c r="C14" s="301"/>
      <c r="D14" s="301"/>
      <c r="E14" s="302"/>
      <c r="F14" s="300"/>
      <c r="G14" s="301"/>
      <c r="H14" s="301"/>
      <c r="I14" s="307"/>
    </row>
    <row r="15" spans="1:9" ht="38.25" customHeight="1" thickBot="1" x14ac:dyDescent="0.35">
      <c r="A15" s="342"/>
      <c r="B15" s="303"/>
      <c r="C15" s="304"/>
      <c r="D15" s="304"/>
      <c r="E15" s="305"/>
      <c r="F15" s="303"/>
      <c r="G15" s="304"/>
      <c r="H15" s="304"/>
      <c r="I15" s="308"/>
    </row>
    <row r="16" spans="1:9" ht="51.75" customHeight="1" thickBot="1" x14ac:dyDescent="0.35">
      <c r="A16" s="342"/>
      <c r="B16" s="309" t="s">
        <v>152</v>
      </c>
      <c r="C16" s="310"/>
      <c r="D16" s="309" t="s">
        <v>153</v>
      </c>
      <c r="E16" s="310"/>
      <c r="F16" s="309" t="s">
        <v>152</v>
      </c>
      <c r="G16" s="310"/>
      <c r="H16" s="309" t="s">
        <v>153</v>
      </c>
      <c r="I16" s="310"/>
    </row>
    <row r="17" spans="1:9" ht="38.25" customHeight="1" x14ac:dyDescent="0.3">
      <c r="A17" s="342"/>
      <c r="B17" s="294" t="s">
        <v>87</v>
      </c>
      <c r="C17" s="295"/>
      <c r="D17" s="295" t="s">
        <v>87</v>
      </c>
      <c r="E17" s="296"/>
      <c r="F17" s="294" t="s">
        <v>87</v>
      </c>
      <c r="G17" s="295"/>
      <c r="H17" s="295" t="s">
        <v>87</v>
      </c>
      <c r="I17" s="296"/>
    </row>
    <row r="18" spans="1:9" ht="38.25" customHeight="1" x14ac:dyDescent="0.3">
      <c r="A18" s="342"/>
      <c r="B18" s="288" t="s">
        <v>88</v>
      </c>
      <c r="C18" s="289"/>
      <c r="D18" s="289" t="s">
        <v>88</v>
      </c>
      <c r="E18" s="290"/>
      <c r="F18" s="288" t="s">
        <v>88</v>
      </c>
      <c r="G18" s="289"/>
      <c r="H18" s="289" t="s">
        <v>88</v>
      </c>
      <c r="I18" s="290"/>
    </row>
    <row r="19" spans="1:9" ht="38.25" customHeight="1" x14ac:dyDescent="0.3">
      <c r="A19" s="342"/>
      <c r="B19" s="288" t="s">
        <v>89</v>
      </c>
      <c r="C19" s="289"/>
      <c r="D19" s="289" t="s">
        <v>89</v>
      </c>
      <c r="E19" s="290"/>
      <c r="F19" s="288" t="s">
        <v>89</v>
      </c>
      <c r="G19" s="289"/>
      <c r="H19" s="289" t="s">
        <v>89</v>
      </c>
      <c r="I19" s="290"/>
    </row>
    <row r="20" spans="1:9" ht="38.25" customHeight="1" thickBot="1" x14ac:dyDescent="0.35">
      <c r="A20" s="342"/>
      <c r="B20" s="291" t="s">
        <v>90</v>
      </c>
      <c r="C20" s="292"/>
      <c r="D20" s="292" t="s">
        <v>90</v>
      </c>
      <c r="E20" s="293"/>
      <c r="F20" s="291" t="s">
        <v>90</v>
      </c>
      <c r="G20" s="292"/>
      <c r="H20" s="292" t="s">
        <v>90</v>
      </c>
      <c r="I20" s="293"/>
    </row>
    <row r="21" spans="1:9" ht="9" customHeight="1" thickBot="1" x14ac:dyDescent="0.35">
      <c r="A21" s="342"/>
      <c r="B21" s="278"/>
      <c r="C21" s="278"/>
      <c r="D21" s="278"/>
      <c r="E21" s="278"/>
      <c r="F21" s="278"/>
      <c r="G21" s="278"/>
      <c r="H21" s="278"/>
      <c r="I21" s="278"/>
    </row>
    <row r="22" spans="1:9" ht="38.25" customHeight="1" thickBot="1" x14ac:dyDescent="0.35">
      <c r="A22" s="342"/>
      <c r="B22" s="279" t="s">
        <v>91</v>
      </c>
      <c r="C22" s="280"/>
      <c r="D22" s="280"/>
      <c r="E22" s="280"/>
      <c r="F22" s="280"/>
      <c r="G22" s="280"/>
      <c r="H22" s="280"/>
      <c r="I22" s="281"/>
    </row>
    <row r="23" spans="1:9" ht="48.75" customHeight="1" thickBot="1" x14ac:dyDescent="0.35">
      <c r="A23" s="342"/>
      <c r="B23" s="282" t="s">
        <v>92</v>
      </c>
      <c r="C23" s="283"/>
      <c r="D23" s="283"/>
      <c r="E23" s="283"/>
      <c r="F23" s="283"/>
      <c r="G23" s="283"/>
      <c r="H23" s="283"/>
      <c r="I23" s="284"/>
    </row>
    <row r="24" spans="1:9" s="118" customFormat="1" ht="39.75" customHeight="1" thickBot="1" x14ac:dyDescent="0.35">
      <c r="A24" s="342"/>
      <c r="B24" s="112" t="s">
        <v>93</v>
      </c>
      <c r="C24" s="113" t="s">
        <v>94</v>
      </c>
      <c r="D24" s="113" t="s">
        <v>95</v>
      </c>
      <c r="E24" s="114" t="s">
        <v>42</v>
      </c>
      <c r="F24" s="285"/>
      <c r="G24" s="115" t="s">
        <v>172</v>
      </c>
      <c r="H24" s="116" t="s">
        <v>173</v>
      </c>
      <c r="I24" s="117" t="s">
        <v>96</v>
      </c>
    </row>
    <row r="25" spans="1:9" ht="21" customHeight="1" thickTop="1" thickBot="1" x14ac:dyDescent="0.35">
      <c r="A25" s="119">
        <v>1</v>
      </c>
      <c r="B25" s="151" t="str">
        <f>'3.1 Candidats'!A8</f>
        <v>Ex : DUPONT</v>
      </c>
      <c r="C25" s="151" t="str">
        <f>'3.1 Candidats'!B8</f>
        <v>Antoine</v>
      </c>
      <c r="D25" s="152">
        <f>'3.1 Candidats'!D8</f>
        <v>35956</v>
      </c>
      <c r="E25" s="122" t="str">
        <f>'3.1 Candidats'!E8</f>
        <v>SURESNES</v>
      </c>
      <c r="F25" s="286"/>
      <c r="G25" s="162"/>
      <c r="H25" s="176"/>
      <c r="I25" s="163"/>
    </row>
    <row r="26" spans="1:9" ht="21" customHeight="1" thickBot="1" x14ac:dyDescent="0.35">
      <c r="A26" s="123">
        <v>2</v>
      </c>
      <c r="B26" s="120">
        <f>'3.1 Candidats'!A9</f>
        <v>0</v>
      </c>
      <c r="C26" s="120">
        <f>'3.1 Candidats'!B9</f>
        <v>0</v>
      </c>
      <c r="D26" s="121">
        <f>'3.1 Candidats'!D9</f>
        <v>0</v>
      </c>
      <c r="E26" s="124">
        <f>'3.1 Candidats'!E9</f>
        <v>0</v>
      </c>
      <c r="F26" s="286"/>
      <c r="G26" s="177"/>
      <c r="H26" s="178"/>
      <c r="I26" s="163"/>
    </row>
    <row r="27" spans="1:9" ht="21" customHeight="1" thickBot="1" x14ac:dyDescent="0.35">
      <c r="A27" s="123">
        <v>3</v>
      </c>
      <c r="B27" s="120">
        <f>'3.1 Candidats'!A10</f>
        <v>0</v>
      </c>
      <c r="C27" s="120">
        <f>'3.1 Candidats'!B10</f>
        <v>0</v>
      </c>
      <c r="D27" s="121">
        <f>'3.1 Candidats'!D10</f>
        <v>0</v>
      </c>
      <c r="E27" s="124">
        <f>'3.1 Candidats'!E10</f>
        <v>0</v>
      </c>
      <c r="F27" s="286"/>
      <c r="G27" s="177"/>
      <c r="H27" s="178"/>
      <c r="I27" s="163"/>
    </row>
    <row r="28" spans="1:9" ht="21" customHeight="1" thickBot="1" x14ac:dyDescent="0.35">
      <c r="A28" s="123">
        <v>4</v>
      </c>
      <c r="B28" s="120">
        <f>'3.1 Candidats'!A11</f>
        <v>0</v>
      </c>
      <c r="C28" s="120">
        <f>'3.1 Candidats'!B11</f>
        <v>0</v>
      </c>
      <c r="D28" s="121">
        <f>'3.1 Candidats'!D11</f>
        <v>0</v>
      </c>
      <c r="E28" s="124">
        <f>'3.1 Candidats'!E11</f>
        <v>0</v>
      </c>
      <c r="F28" s="286"/>
      <c r="G28" s="177"/>
      <c r="H28" s="178"/>
      <c r="I28" s="163"/>
    </row>
    <row r="29" spans="1:9" ht="21" customHeight="1" thickBot="1" x14ac:dyDescent="0.35">
      <c r="A29" s="123">
        <v>5</v>
      </c>
      <c r="B29" s="120">
        <f>'3.1 Candidats'!A12</f>
        <v>0</v>
      </c>
      <c r="C29" s="120">
        <f>'3.1 Candidats'!B12</f>
        <v>0</v>
      </c>
      <c r="D29" s="121">
        <f>'3.1 Candidats'!D12</f>
        <v>0</v>
      </c>
      <c r="E29" s="124">
        <f>'3.1 Candidats'!E12</f>
        <v>0</v>
      </c>
      <c r="F29" s="286"/>
      <c r="G29" s="177"/>
      <c r="H29" s="178"/>
      <c r="I29" s="163"/>
    </row>
    <row r="30" spans="1:9" ht="21" customHeight="1" thickBot="1" x14ac:dyDescent="0.35">
      <c r="A30" s="123">
        <v>6</v>
      </c>
      <c r="B30" s="120">
        <f>'3.1 Candidats'!A13</f>
        <v>0</v>
      </c>
      <c r="C30" s="120">
        <f>'3.1 Candidats'!B13</f>
        <v>0</v>
      </c>
      <c r="D30" s="121">
        <f>'3.1 Candidats'!D13</f>
        <v>0</v>
      </c>
      <c r="E30" s="124">
        <f>'3.1 Candidats'!E13</f>
        <v>0</v>
      </c>
      <c r="F30" s="286"/>
      <c r="G30" s="177"/>
      <c r="H30" s="178"/>
      <c r="I30" s="163"/>
    </row>
    <row r="31" spans="1:9" ht="21" customHeight="1" thickBot="1" x14ac:dyDescent="0.35">
      <c r="A31" s="123">
        <v>7</v>
      </c>
      <c r="B31" s="120">
        <f>'3.1 Candidats'!A14</f>
        <v>0</v>
      </c>
      <c r="C31" s="120">
        <f>'3.1 Candidats'!B14</f>
        <v>0</v>
      </c>
      <c r="D31" s="121">
        <f>'3.1 Candidats'!D14</f>
        <v>0</v>
      </c>
      <c r="E31" s="124">
        <f>'3.1 Candidats'!E14</f>
        <v>0</v>
      </c>
      <c r="F31" s="286"/>
      <c r="G31" s="177"/>
      <c r="H31" s="178"/>
      <c r="I31" s="163"/>
    </row>
    <row r="32" spans="1:9" ht="21" customHeight="1" thickBot="1" x14ac:dyDescent="0.35">
      <c r="A32" s="123">
        <v>8</v>
      </c>
      <c r="B32" s="120">
        <f>'3.1 Candidats'!A15</f>
        <v>0</v>
      </c>
      <c r="C32" s="120">
        <f>'3.1 Candidats'!B15</f>
        <v>0</v>
      </c>
      <c r="D32" s="121">
        <f>'3.1 Candidats'!D15</f>
        <v>0</v>
      </c>
      <c r="E32" s="124">
        <f>'3.1 Candidats'!E15</f>
        <v>0</v>
      </c>
      <c r="F32" s="286"/>
      <c r="G32" s="177"/>
      <c r="H32" s="178"/>
      <c r="I32" s="163"/>
    </row>
    <row r="33" spans="1:9" ht="21" customHeight="1" thickBot="1" x14ac:dyDescent="0.35">
      <c r="A33" s="123">
        <v>9</v>
      </c>
      <c r="B33" s="120">
        <f>'3.1 Candidats'!A16</f>
        <v>0</v>
      </c>
      <c r="C33" s="120">
        <f>'3.1 Candidats'!B16</f>
        <v>0</v>
      </c>
      <c r="D33" s="121">
        <f>'3.1 Candidats'!D16</f>
        <v>0</v>
      </c>
      <c r="E33" s="124">
        <f>'3.1 Candidats'!E16</f>
        <v>0</v>
      </c>
      <c r="F33" s="286"/>
      <c r="G33" s="177"/>
      <c r="H33" s="178"/>
      <c r="I33" s="163"/>
    </row>
    <row r="34" spans="1:9" ht="21" customHeight="1" thickBot="1" x14ac:dyDescent="0.35">
      <c r="A34" s="123">
        <v>10</v>
      </c>
      <c r="B34" s="120">
        <f>'3.1 Candidats'!A17</f>
        <v>0</v>
      </c>
      <c r="C34" s="120">
        <f>'3.1 Candidats'!B17</f>
        <v>0</v>
      </c>
      <c r="D34" s="121">
        <f>'3.1 Candidats'!D17</f>
        <v>0</v>
      </c>
      <c r="E34" s="124">
        <f>'3.1 Candidats'!E17</f>
        <v>0</v>
      </c>
      <c r="F34" s="286"/>
      <c r="G34" s="177"/>
      <c r="H34" s="178"/>
      <c r="I34" s="163"/>
    </row>
    <row r="35" spans="1:9" ht="21" customHeight="1" thickBot="1" x14ac:dyDescent="0.35">
      <c r="A35" s="123">
        <v>11</v>
      </c>
      <c r="B35" s="120">
        <f>'3.1 Candidats'!A18</f>
        <v>0</v>
      </c>
      <c r="C35" s="120">
        <f>'3.1 Candidats'!B18</f>
        <v>0</v>
      </c>
      <c r="D35" s="121">
        <f>'3.1 Candidats'!D18</f>
        <v>0</v>
      </c>
      <c r="E35" s="124">
        <f>'3.1 Candidats'!E18</f>
        <v>0</v>
      </c>
      <c r="F35" s="286"/>
      <c r="G35" s="177"/>
      <c r="H35" s="178"/>
      <c r="I35" s="163"/>
    </row>
    <row r="36" spans="1:9" ht="21" customHeight="1" thickBot="1" x14ac:dyDescent="0.35">
      <c r="A36" s="123">
        <v>12</v>
      </c>
      <c r="B36" s="120">
        <f>'3.1 Candidats'!A19</f>
        <v>0</v>
      </c>
      <c r="C36" s="120">
        <f>'3.1 Candidats'!B19</f>
        <v>0</v>
      </c>
      <c r="D36" s="121">
        <f>'3.1 Candidats'!D19</f>
        <v>0</v>
      </c>
      <c r="E36" s="124">
        <f>'3.1 Candidats'!E19</f>
        <v>0</v>
      </c>
      <c r="F36" s="286"/>
      <c r="G36" s="177"/>
      <c r="H36" s="178"/>
      <c r="I36" s="163"/>
    </row>
    <row r="37" spans="1:9" ht="21" customHeight="1" thickBot="1" x14ac:dyDescent="0.35">
      <c r="A37" s="123">
        <v>13</v>
      </c>
      <c r="B37" s="120">
        <f>'3.1 Candidats'!A20</f>
        <v>0</v>
      </c>
      <c r="C37" s="120">
        <f>'3.1 Candidats'!B20</f>
        <v>0</v>
      </c>
      <c r="D37" s="121">
        <f>'3.1 Candidats'!D20</f>
        <v>0</v>
      </c>
      <c r="E37" s="124">
        <f>'3.1 Candidats'!E20</f>
        <v>0</v>
      </c>
      <c r="F37" s="286"/>
      <c r="G37" s="177"/>
      <c r="H37" s="178"/>
      <c r="I37" s="163"/>
    </row>
    <row r="38" spans="1:9" ht="21" customHeight="1" thickBot="1" x14ac:dyDescent="0.35">
      <c r="A38" s="123">
        <v>14</v>
      </c>
      <c r="B38" s="120">
        <f>'3.1 Candidats'!A21</f>
        <v>0</v>
      </c>
      <c r="C38" s="120">
        <f>'3.1 Candidats'!B21</f>
        <v>0</v>
      </c>
      <c r="D38" s="121">
        <f>'3.1 Candidats'!D21</f>
        <v>0</v>
      </c>
      <c r="E38" s="124">
        <f>'3.1 Candidats'!E21</f>
        <v>0</v>
      </c>
      <c r="F38" s="286"/>
      <c r="G38" s="177"/>
      <c r="H38" s="178"/>
      <c r="I38" s="163"/>
    </row>
    <row r="39" spans="1:9" ht="21" customHeight="1" thickBot="1" x14ac:dyDescent="0.35">
      <c r="A39" s="123">
        <v>15</v>
      </c>
      <c r="B39" s="120">
        <f>'3.1 Candidats'!A22</f>
        <v>0</v>
      </c>
      <c r="C39" s="120">
        <f>'3.1 Candidats'!B22</f>
        <v>0</v>
      </c>
      <c r="D39" s="121">
        <f>'3.1 Candidats'!D22</f>
        <v>0</v>
      </c>
      <c r="E39" s="124">
        <f>'3.1 Candidats'!E22</f>
        <v>0</v>
      </c>
      <c r="F39" s="286"/>
      <c r="G39" s="177"/>
      <c r="H39" s="178"/>
      <c r="I39" s="163"/>
    </row>
    <row r="40" spans="1:9" ht="21" customHeight="1" thickBot="1" x14ac:dyDescent="0.35">
      <c r="A40" s="123">
        <v>16</v>
      </c>
      <c r="B40" s="120">
        <f>'3.1 Candidats'!A23</f>
        <v>0</v>
      </c>
      <c r="C40" s="120">
        <f>'3.1 Candidats'!B23</f>
        <v>0</v>
      </c>
      <c r="D40" s="121">
        <f>'3.1 Candidats'!D23</f>
        <v>0</v>
      </c>
      <c r="E40" s="124">
        <f>'3.1 Candidats'!E23</f>
        <v>0</v>
      </c>
      <c r="F40" s="286"/>
      <c r="G40" s="177"/>
      <c r="H40" s="178"/>
      <c r="I40" s="163"/>
    </row>
    <row r="41" spans="1:9" ht="21" customHeight="1" thickBot="1" x14ac:dyDescent="0.35">
      <c r="A41" s="123">
        <v>17</v>
      </c>
      <c r="B41" s="120">
        <f>'3.1 Candidats'!A24</f>
        <v>0</v>
      </c>
      <c r="C41" s="120">
        <f>'3.1 Candidats'!B24</f>
        <v>0</v>
      </c>
      <c r="D41" s="121">
        <f>'3.1 Candidats'!D24</f>
        <v>0</v>
      </c>
      <c r="E41" s="124">
        <f>'3.1 Candidats'!E24</f>
        <v>0</v>
      </c>
      <c r="F41" s="286"/>
      <c r="G41" s="177"/>
      <c r="H41" s="178"/>
      <c r="I41" s="163"/>
    </row>
    <row r="42" spans="1:9" ht="21" customHeight="1" thickBot="1" x14ac:dyDescent="0.35">
      <c r="A42" s="123">
        <v>18</v>
      </c>
      <c r="B42" s="120">
        <f>'3.1 Candidats'!A25</f>
        <v>0</v>
      </c>
      <c r="C42" s="120">
        <f>'3.1 Candidats'!B25</f>
        <v>0</v>
      </c>
      <c r="D42" s="121">
        <f>'3.1 Candidats'!D25</f>
        <v>0</v>
      </c>
      <c r="E42" s="124">
        <f>'3.1 Candidats'!E25</f>
        <v>0</v>
      </c>
      <c r="F42" s="286"/>
      <c r="G42" s="177"/>
      <c r="H42" s="178"/>
      <c r="I42" s="163"/>
    </row>
    <row r="43" spans="1:9" ht="21" customHeight="1" thickBot="1" x14ac:dyDescent="0.35">
      <c r="A43" s="123">
        <v>19</v>
      </c>
      <c r="B43" s="120">
        <f>'3.1 Candidats'!A26</f>
        <v>0</v>
      </c>
      <c r="C43" s="120">
        <f>'3.1 Candidats'!B26</f>
        <v>0</v>
      </c>
      <c r="D43" s="121">
        <f>'3.1 Candidats'!D26</f>
        <v>0</v>
      </c>
      <c r="E43" s="124">
        <f>'3.1 Candidats'!E26</f>
        <v>0</v>
      </c>
      <c r="F43" s="286"/>
      <c r="G43" s="177"/>
      <c r="H43" s="178"/>
      <c r="I43" s="163"/>
    </row>
    <row r="44" spans="1:9" ht="21" customHeight="1" thickBot="1" x14ac:dyDescent="0.35">
      <c r="A44" s="123">
        <v>20</v>
      </c>
      <c r="B44" s="120">
        <f>'3.1 Candidats'!A27</f>
        <v>0</v>
      </c>
      <c r="C44" s="120">
        <f>'3.1 Candidats'!B27</f>
        <v>0</v>
      </c>
      <c r="D44" s="121">
        <f>'3.1 Candidats'!D27</f>
        <v>0</v>
      </c>
      <c r="E44" s="124">
        <f>'3.1 Candidats'!E27</f>
        <v>0</v>
      </c>
      <c r="F44" s="286"/>
      <c r="G44" s="177"/>
      <c r="H44" s="178"/>
      <c r="I44" s="163"/>
    </row>
    <row r="45" spans="1:9" ht="21" customHeight="1" thickBot="1" x14ac:dyDescent="0.35">
      <c r="A45" s="123">
        <v>21</v>
      </c>
      <c r="B45" s="120">
        <f>'3.1 Candidats'!A28</f>
        <v>0</v>
      </c>
      <c r="C45" s="120">
        <f>'3.1 Candidats'!B28</f>
        <v>0</v>
      </c>
      <c r="D45" s="121">
        <f>'3.1 Candidats'!D28</f>
        <v>0</v>
      </c>
      <c r="E45" s="124">
        <f>'3.1 Candidats'!E28</f>
        <v>0</v>
      </c>
      <c r="F45" s="286"/>
      <c r="G45" s="177"/>
      <c r="H45" s="178"/>
      <c r="I45" s="163"/>
    </row>
    <row r="46" spans="1:9" ht="21" customHeight="1" thickBot="1" x14ac:dyDescent="0.35">
      <c r="A46" s="123">
        <v>22</v>
      </c>
      <c r="B46" s="120">
        <f>'3.1 Candidats'!A29</f>
        <v>0</v>
      </c>
      <c r="C46" s="120">
        <f>'3.1 Candidats'!B29</f>
        <v>0</v>
      </c>
      <c r="D46" s="121">
        <f>'3.1 Candidats'!D29</f>
        <v>0</v>
      </c>
      <c r="E46" s="124">
        <f>'3.1 Candidats'!E29</f>
        <v>0</v>
      </c>
      <c r="F46" s="286"/>
      <c r="G46" s="177"/>
      <c r="H46" s="178"/>
      <c r="I46" s="163"/>
    </row>
    <row r="47" spans="1:9" ht="21" customHeight="1" thickBot="1" x14ac:dyDescent="0.35">
      <c r="A47" s="123">
        <v>23</v>
      </c>
      <c r="B47" s="120">
        <f>'3.1 Candidats'!A30</f>
        <v>0</v>
      </c>
      <c r="C47" s="120">
        <f>'3.1 Candidats'!B30</f>
        <v>0</v>
      </c>
      <c r="D47" s="121">
        <f>'3.1 Candidats'!D30</f>
        <v>0</v>
      </c>
      <c r="E47" s="124">
        <f>'3.1 Candidats'!E30</f>
        <v>0</v>
      </c>
      <c r="F47" s="286"/>
      <c r="G47" s="177"/>
      <c r="H47" s="178"/>
      <c r="I47" s="163"/>
    </row>
    <row r="48" spans="1:9" ht="21" customHeight="1" thickBot="1" x14ac:dyDescent="0.35">
      <c r="A48" s="125">
        <v>24</v>
      </c>
      <c r="B48" s="153">
        <f>'3.1 Candidats'!A31</f>
        <v>0</v>
      </c>
      <c r="C48" s="153">
        <f>'3.1 Candidats'!B31</f>
        <v>0</v>
      </c>
      <c r="D48" s="154">
        <f>'3.1 Candidats'!D31</f>
        <v>0</v>
      </c>
      <c r="E48" s="126">
        <f>'3.1 Candidats'!E31</f>
        <v>0</v>
      </c>
      <c r="F48" s="287"/>
      <c r="G48" s="179"/>
      <c r="H48" s="180"/>
      <c r="I48" s="164"/>
    </row>
    <row r="49" ht="15" thickTop="1" x14ac:dyDescent="0.3"/>
  </sheetData>
  <sheetProtection formatCells="0" formatColumns="0" formatRows="0"/>
  <mergeCells count="54">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 ref="B7:C7"/>
    <mergeCell ref="D7:E7"/>
    <mergeCell ref="F7:G7"/>
    <mergeCell ref="H7:I7"/>
    <mergeCell ref="B8:E8"/>
    <mergeCell ref="F8:I8"/>
    <mergeCell ref="B9:E9"/>
    <mergeCell ref="F9:I9"/>
    <mergeCell ref="B10:E10"/>
    <mergeCell ref="F10:I10"/>
    <mergeCell ref="B11:E11"/>
    <mergeCell ref="F11:I11"/>
    <mergeCell ref="B12:E15"/>
    <mergeCell ref="F12:I15"/>
    <mergeCell ref="B16:C16"/>
    <mergeCell ref="D16:E16"/>
    <mergeCell ref="F16:G16"/>
    <mergeCell ref="H16:I16"/>
    <mergeCell ref="B17:C17"/>
    <mergeCell ref="D17:E17"/>
    <mergeCell ref="F17:G17"/>
    <mergeCell ref="H17:I17"/>
    <mergeCell ref="B18:C18"/>
    <mergeCell ref="D18:E18"/>
    <mergeCell ref="F18:G18"/>
    <mergeCell ref="H18:I18"/>
    <mergeCell ref="B21:I21"/>
    <mergeCell ref="B22:I22"/>
    <mergeCell ref="B23:I23"/>
    <mergeCell ref="F24:F48"/>
    <mergeCell ref="B19:C19"/>
    <mergeCell ref="D19:E19"/>
    <mergeCell ref="F19:G19"/>
    <mergeCell ref="H19:I19"/>
    <mergeCell ref="B20:C20"/>
    <mergeCell ref="D20:E20"/>
    <mergeCell ref="F20:G20"/>
    <mergeCell ref="H20:I20"/>
  </mergeCells>
  <conditionalFormatting sqref="G25:H48">
    <cfRule type="containsText" dxfId="99" priority="11" operator="containsText" text="ABSENT">
      <formula>NOT(ISERROR(SEARCH("ABSENT",G25)))</formula>
    </cfRule>
    <cfRule type="containsText" dxfId="98" priority="12" operator="containsText" text="ABSENT">
      <formula>NOT(ISERROR(SEARCH("ABSENT",G25)))</formula>
    </cfRule>
    <cfRule type="containsText" dxfId="97" priority="13" operator="containsText" text="NON ACQUIS">
      <formula>NOT(ISERROR(SEARCH("NON ACQUIS",G25)))</formula>
    </cfRule>
    <cfRule type="containsText" dxfId="96" priority="14" operator="containsText" text="ACQUIS">
      <formula>NOT(ISERROR(SEARCH("ACQUIS",G25)))</formula>
    </cfRule>
    <cfRule type="containsText" dxfId="95" priority="15" operator="containsText" text="ABSENT">
      <formula>NOT(ISERROR(SEARCH("ABSENT",G25)))</formula>
    </cfRule>
    <cfRule type="containsText" dxfId="94" priority="16" operator="containsText" text="NON">
      <formula>NOT(ISERROR(SEARCH("NON",G25)))</formula>
    </cfRule>
    <cfRule type="containsText" dxfId="93" priority="18" operator="containsText" text="OUI">
      <formula>NOT(ISERROR(SEARCH("OUI",G25)))</formula>
    </cfRule>
  </conditionalFormatting>
  <conditionalFormatting sqref="H25:H48">
    <cfRule type="containsText" dxfId="92" priority="1" operator="containsText" text="ABSENT">
      <formula>NOT(ISERROR(SEARCH("ABSENT",H25)))</formula>
    </cfRule>
    <cfRule type="containsText" dxfId="91" priority="2" operator="containsText" text="ABSENT">
      <formula>NOT(ISERROR(SEARCH("ABSENT",H25)))</formula>
    </cfRule>
    <cfRule type="containsText" dxfId="90" priority="3" operator="containsText" text="NON ACQUIS">
      <formula>NOT(ISERROR(SEARCH("NON ACQUIS",H25)))</formula>
    </cfRule>
    <cfRule type="containsText" dxfId="89" priority="4" operator="containsText" text="ACQUIS">
      <formula>NOT(ISERROR(SEARCH("ACQUIS",H25)))</formula>
    </cfRule>
    <cfRule type="containsText" dxfId="88" priority="5" operator="containsText" text="ABSENT">
      <formula>NOT(ISERROR(SEARCH("ABSENT",H25)))</formula>
    </cfRule>
    <cfRule type="containsText" dxfId="87" priority="6" operator="containsText" text="OUI">
      <formula>NOT(ISERROR(SEARCH("OUI",H25)))</formula>
    </cfRule>
    <cfRule type="containsText" dxfId="86" priority="8" operator="containsText" text="NON ACQUIS">
      <formula>NOT(ISERROR(SEARCH("NON ACQUIS",H25)))</formula>
    </cfRule>
    <cfRule type="containsText" dxfId="85" priority="9" operator="containsText" text="ACQUIS">
      <formula>NOT(ISERROR(SEARCH("ACQUIS",H25)))</formula>
    </cfRule>
    <cfRule type="containsText" dxfId="84" priority="17" operator="containsText" text="OUI">
      <formula>NOT(ISERROR(SEARCH("OUI",H25)))</formula>
    </cfRule>
  </conditionalFormatting>
  <conditionalFormatting sqref="H25:I48">
    <cfRule type="containsText" priority="7" operator="containsText" text="OUI">
      <formula>NOT(ISERROR(SEARCH("OUI",H25)))</formula>
    </cfRule>
    <cfRule type="containsText" priority="10" operator="containsText" text="ACQUIS">
      <formula>NOT(ISERROR(SEARCH("ACQUIS",H25)))</formula>
    </cfRule>
  </conditionalFormatting>
  <conditionalFormatting sqref="I25:I48">
    <cfRule type="containsText" dxfId="83" priority="25" operator="containsText" text="NON VALIDEE">
      <formula>NOT(ISERROR(SEARCH("NON VALIDEE",I25)))</formula>
    </cfRule>
    <cfRule type="containsText" dxfId="82" priority="26" operator="containsText" text="VALIDEE">
      <formula>NOT(ISERROR(SEARCH("VALIDEE",I25)))</formula>
    </cfRule>
    <cfRule type="containsText" dxfId="81" priority="27" operator="containsText" text="NON">
      <formula>NOT(ISERROR(SEARCH("NON",I25)))</formula>
    </cfRule>
    <cfRule type="containsText" dxfId="80" priority="28" operator="containsText" text="OUI">
      <formula>NOT(ISERROR(SEARCH("OUI",I25)))</formula>
    </cfRule>
    <cfRule type="containsText" dxfId="79" priority="30" operator="containsText" text="NON ACQUIS">
      <formula>NOT(ISERROR(SEARCH("NON ACQUIS",I25)))</formula>
    </cfRule>
    <cfRule type="containsText" dxfId="78" priority="31" operator="containsText" text="ACQUIS">
      <formula>NOT(ISERROR(SEARCH("ACQUIS",I25)))</formula>
    </cfRule>
  </conditionalFormatting>
  <dataValidations count="2">
    <dataValidation type="list" allowBlank="1" showInputMessage="1" showErrorMessage="1" sqref="I25:I48" xr:uid="{E98E2C19-1014-4DAB-9F9D-EE0D302FBE9F}">
      <formula1>"VALIDEE,NON VALIDEE"</formula1>
    </dataValidation>
    <dataValidation type="list" allowBlank="1" showInputMessage="1" showErrorMessage="1" sqref="G25:H48" xr:uid="{0D63D0E7-2CCC-4795-A6DC-1473F67DF992}">
      <formula1>"ACQUIS,NON ACQUIS,ABSENCE JUSTIFIEE,ABANDON"</formula1>
    </dataValidation>
  </dataValidation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D77E41-DFFF-4849-A036-253598013E13}">
  <sheetPr>
    <tabColor rgb="FFFFC000"/>
  </sheetPr>
  <dimension ref="A1:I49"/>
  <sheetViews>
    <sheetView zoomScale="80" zoomScaleNormal="80" workbookViewId="0">
      <pane ySplit="1" topLeftCell="A20" activePane="bottomLeft" state="frozenSplit"/>
      <selection activeCell="G33" sqref="G33"/>
      <selection pane="bottomLeft" activeCell="H24" sqref="H24"/>
    </sheetView>
  </sheetViews>
  <sheetFormatPr baseColWidth="10" defaultColWidth="8" defaultRowHeight="14.4" x14ac:dyDescent="0.3"/>
  <cols>
    <col min="1" max="1" width="5.69921875" style="111" customWidth="1"/>
    <col min="2" max="2" width="30" style="111" customWidth="1"/>
    <col min="3" max="3" width="26.09765625" style="111" customWidth="1"/>
    <col min="4" max="4" width="27.3984375" style="111" customWidth="1"/>
    <col min="5" max="5" width="25.69921875" style="111" customWidth="1"/>
    <col min="6" max="6" width="2" style="111" customWidth="1"/>
    <col min="7" max="7" width="48.5" style="111" customWidth="1"/>
    <col min="8" max="8" width="44.3984375" style="111" customWidth="1"/>
    <col min="9" max="9" width="16" style="110" customWidth="1"/>
    <col min="10" max="16384" width="8" style="111"/>
  </cols>
  <sheetData>
    <row r="1" spans="1:9" ht="101.25" customHeight="1" thickBot="1" x14ac:dyDescent="0.35">
      <c r="A1" s="342"/>
      <c r="B1" s="343" t="s">
        <v>157</v>
      </c>
      <c r="C1" s="344"/>
      <c r="D1" s="344"/>
      <c r="E1" s="344"/>
      <c r="F1" s="344"/>
      <c r="G1" s="344"/>
      <c r="H1" s="344"/>
      <c r="I1" s="345"/>
    </row>
    <row r="2" spans="1:9" ht="38.25" customHeight="1" thickTop="1" x14ac:dyDescent="0.3">
      <c r="A2" s="342"/>
      <c r="B2" s="346" t="s">
        <v>76</v>
      </c>
      <c r="C2" s="347"/>
      <c r="D2" s="347"/>
      <c r="E2" s="348"/>
      <c r="F2" s="352" t="s">
        <v>77</v>
      </c>
      <c r="G2" s="353"/>
      <c r="H2" s="353"/>
      <c r="I2" s="354"/>
    </row>
    <row r="3" spans="1:9" ht="15.75" customHeight="1" thickBot="1" x14ac:dyDescent="0.35">
      <c r="A3" s="342"/>
      <c r="B3" s="349"/>
      <c r="C3" s="350"/>
      <c r="D3" s="350"/>
      <c r="E3" s="351"/>
      <c r="F3" s="355"/>
      <c r="G3" s="356"/>
      <c r="H3" s="356"/>
      <c r="I3" s="357"/>
    </row>
    <row r="4" spans="1:9" ht="37.5" customHeight="1" thickBot="1" x14ac:dyDescent="0.35">
      <c r="A4" s="342"/>
      <c r="B4" s="358" t="s">
        <v>78</v>
      </c>
      <c r="C4" s="359"/>
      <c r="D4" s="378" t="str">
        <f>'2.Calendrier'!D2</f>
        <v>dénomination organisme de formation</v>
      </c>
      <c r="E4" s="379"/>
      <c r="F4" s="339" t="s">
        <v>78</v>
      </c>
      <c r="G4" s="362"/>
      <c r="H4" s="380" t="str">
        <f>'2.Calendrier'!D2</f>
        <v>dénomination organisme de formation</v>
      </c>
      <c r="I4" s="341"/>
    </row>
    <row r="5" spans="1:9" ht="41.25" customHeight="1" x14ac:dyDescent="0.3">
      <c r="A5" s="342"/>
      <c r="B5" s="363" t="s">
        <v>79</v>
      </c>
      <c r="C5" s="364"/>
      <c r="D5" s="365" t="s">
        <v>80</v>
      </c>
      <c r="E5" s="366"/>
      <c r="F5" s="367" t="s">
        <v>79</v>
      </c>
      <c r="G5" s="368"/>
      <c r="H5" s="369" t="s">
        <v>80</v>
      </c>
      <c r="I5" s="370"/>
    </row>
    <row r="6" spans="1:9" ht="33.75" customHeight="1" x14ac:dyDescent="0.3">
      <c r="A6" s="342"/>
      <c r="B6" s="371" t="s">
        <v>81</v>
      </c>
      <c r="C6" s="372"/>
      <c r="D6" s="373"/>
      <c r="E6" s="374"/>
      <c r="F6" s="375" t="s">
        <v>81</v>
      </c>
      <c r="G6" s="376"/>
      <c r="H6" s="376"/>
      <c r="I6" s="377"/>
    </row>
    <row r="7" spans="1:9" ht="35.25" customHeight="1" thickBot="1" x14ac:dyDescent="0.35">
      <c r="A7" s="342"/>
      <c r="B7" s="329" t="s">
        <v>82</v>
      </c>
      <c r="C7" s="330"/>
      <c r="D7" s="331"/>
      <c r="E7" s="332"/>
      <c r="F7" s="333" t="s">
        <v>82</v>
      </c>
      <c r="G7" s="334"/>
      <c r="H7" s="334"/>
      <c r="I7" s="335"/>
    </row>
    <row r="8" spans="1:9" ht="38.25" customHeight="1" thickBot="1" x14ac:dyDescent="0.35">
      <c r="A8" s="342"/>
      <c r="B8" s="336" t="s">
        <v>83</v>
      </c>
      <c r="C8" s="337"/>
      <c r="D8" s="337"/>
      <c r="E8" s="338"/>
      <c r="F8" s="339" t="s">
        <v>83</v>
      </c>
      <c r="G8" s="340"/>
      <c r="H8" s="340"/>
      <c r="I8" s="341"/>
    </row>
    <row r="9" spans="1:9" ht="38.25" customHeight="1" x14ac:dyDescent="0.3">
      <c r="A9" s="342"/>
      <c r="B9" s="311" t="s">
        <v>84</v>
      </c>
      <c r="C9" s="312"/>
      <c r="D9" s="312"/>
      <c r="E9" s="313"/>
      <c r="F9" s="314" t="s">
        <v>84</v>
      </c>
      <c r="G9" s="315"/>
      <c r="H9" s="315"/>
      <c r="I9" s="316"/>
    </row>
    <row r="10" spans="1:9" ht="38.25" customHeight="1" thickBot="1" x14ac:dyDescent="0.35">
      <c r="A10" s="342"/>
      <c r="B10" s="317" t="s">
        <v>85</v>
      </c>
      <c r="C10" s="318"/>
      <c r="D10" s="318"/>
      <c r="E10" s="319"/>
      <c r="F10" s="320" t="s">
        <v>85</v>
      </c>
      <c r="G10" s="321"/>
      <c r="H10" s="321"/>
      <c r="I10" s="322"/>
    </row>
    <row r="11" spans="1:9" ht="38.25" customHeight="1" thickBot="1" x14ac:dyDescent="0.35">
      <c r="A11" s="342"/>
      <c r="B11" s="323" t="s">
        <v>86</v>
      </c>
      <c r="C11" s="324"/>
      <c r="D11" s="324"/>
      <c r="E11" s="325"/>
      <c r="F11" s="326" t="s">
        <v>86</v>
      </c>
      <c r="G11" s="327"/>
      <c r="H11" s="327"/>
      <c r="I11" s="328"/>
    </row>
    <row r="12" spans="1:9" ht="38.25" customHeight="1" x14ac:dyDescent="0.3">
      <c r="A12" s="342"/>
      <c r="B12" s="297"/>
      <c r="C12" s="298"/>
      <c r="D12" s="298"/>
      <c r="E12" s="299"/>
      <c r="F12" s="297"/>
      <c r="G12" s="298"/>
      <c r="H12" s="298"/>
      <c r="I12" s="306"/>
    </row>
    <row r="13" spans="1:9" ht="38.25" customHeight="1" x14ac:dyDescent="0.3">
      <c r="A13" s="342"/>
      <c r="B13" s="300"/>
      <c r="C13" s="301"/>
      <c r="D13" s="301"/>
      <c r="E13" s="302"/>
      <c r="F13" s="300"/>
      <c r="G13" s="301"/>
      <c r="H13" s="301"/>
      <c r="I13" s="307"/>
    </row>
    <row r="14" spans="1:9" ht="38.25" customHeight="1" x14ac:dyDescent="0.3">
      <c r="A14" s="342"/>
      <c r="B14" s="300"/>
      <c r="C14" s="301"/>
      <c r="D14" s="301"/>
      <c r="E14" s="302"/>
      <c r="F14" s="300"/>
      <c r="G14" s="301"/>
      <c r="H14" s="301"/>
      <c r="I14" s="307"/>
    </row>
    <row r="15" spans="1:9" ht="38.25" customHeight="1" thickBot="1" x14ac:dyDescent="0.35">
      <c r="A15" s="342"/>
      <c r="B15" s="303"/>
      <c r="C15" s="304"/>
      <c r="D15" s="304"/>
      <c r="E15" s="305"/>
      <c r="F15" s="303"/>
      <c r="G15" s="304"/>
      <c r="H15" s="304"/>
      <c r="I15" s="308"/>
    </row>
    <row r="16" spans="1:9" ht="51.75" customHeight="1" thickBot="1" x14ac:dyDescent="0.35">
      <c r="A16" s="342"/>
      <c r="B16" s="309" t="s">
        <v>152</v>
      </c>
      <c r="C16" s="310"/>
      <c r="D16" s="309" t="s">
        <v>153</v>
      </c>
      <c r="E16" s="310"/>
      <c r="F16" s="309" t="s">
        <v>152</v>
      </c>
      <c r="G16" s="310"/>
      <c r="H16" s="309" t="s">
        <v>153</v>
      </c>
      <c r="I16" s="310"/>
    </row>
    <row r="17" spans="1:9" ht="38.25" customHeight="1" x14ac:dyDescent="0.3">
      <c r="A17" s="342"/>
      <c r="B17" s="294" t="s">
        <v>87</v>
      </c>
      <c r="C17" s="295"/>
      <c r="D17" s="295" t="s">
        <v>87</v>
      </c>
      <c r="E17" s="296"/>
      <c r="F17" s="294" t="s">
        <v>87</v>
      </c>
      <c r="G17" s="295"/>
      <c r="H17" s="295" t="s">
        <v>87</v>
      </c>
      <c r="I17" s="296"/>
    </row>
    <row r="18" spans="1:9" ht="38.25" customHeight="1" x14ac:dyDescent="0.3">
      <c r="A18" s="342"/>
      <c r="B18" s="288" t="s">
        <v>88</v>
      </c>
      <c r="C18" s="289"/>
      <c r="D18" s="289" t="s">
        <v>88</v>
      </c>
      <c r="E18" s="290"/>
      <c r="F18" s="288" t="s">
        <v>88</v>
      </c>
      <c r="G18" s="289"/>
      <c r="H18" s="289" t="s">
        <v>88</v>
      </c>
      <c r="I18" s="290"/>
    </row>
    <row r="19" spans="1:9" ht="38.25" customHeight="1" x14ac:dyDescent="0.3">
      <c r="A19" s="342"/>
      <c r="B19" s="288" t="s">
        <v>89</v>
      </c>
      <c r="C19" s="289"/>
      <c r="D19" s="289" t="s">
        <v>89</v>
      </c>
      <c r="E19" s="290"/>
      <c r="F19" s="288" t="s">
        <v>89</v>
      </c>
      <c r="G19" s="289"/>
      <c r="H19" s="289" t="s">
        <v>89</v>
      </c>
      <c r="I19" s="290"/>
    </row>
    <row r="20" spans="1:9" ht="38.25" customHeight="1" thickBot="1" x14ac:dyDescent="0.35">
      <c r="A20" s="342"/>
      <c r="B20" s="291" t="s">
        <v>90</v>
      </c>
      <c r="C20" s="292"/>
      <c r="D20" s="292" t="s">
        <v>90</v>
      </c>
      <c r="E20" s="293"/>
      <c r="F20" s="291" t="s">
        <v>90</v>
      </c>
      <c r="G20" s="292"/>
      <c r="H20" s="292" t="s">
        <v>90</v>
      </c>
      <c r="I20" s="293"/>
    </row>
    <row r="21" spans="1:9" ht="9" customHeight="1" thickBot="1" x14ac:dyDescent="0.35">
      <c r="A21" s="342"/>
      <c r="B21" s="278"/>
      <c r="C21" s="278"/>
      <c r="D21" s="278"/>
      <c r="E21" s="278"/>
      <c r="F21" s="278"/>
      <c r="G21" s="278"/>
      <c r="H21" s="278"/>
      <c r="I21" s="278"/>
    </row>
    <row r="22" spans="1:9" ht="38.25" customHeight="1" thickBot="1" x14ac:dyDescent="0.35">
      <c r="A22" s="342"/>
      <c r="B22" s="279" t="s">
        <v>91</v>
      </c>
      <c r="C22" s="280"/>
      <c r="D22" s="280"/>
      <c r="E22" s="280"/>
      <c r="F22" s="280"/>
      <c r="G22" s="280"/>
      <c r="H22" s="280"/>
      <c r="I22" s="281"/>
    </row>
    <row r="23" spans="1:9" ht="48.75" customHeight="1" thickBot="1" x14ac:dyDescent="0.35">
      <c r="A23" s="342"/>
      <c r="B23" s="282" t="s">
        <v>92</v>
      </c>
      <c r="C23" s="283"/>
      <c r="D23" s="283"/>
      <c r="E23" s="283"/>
      <c r="F23" s="283"/>
      <c r="G23" s="283"/>
      <c r="H23" s="283"/>
      <c r="I23" s="284"/>
    </row>
    <row r="24" spans="1:9" s="118" customFormat="1" ht="39.75" customHeight="1" thickBot="1" x14ac:dyDescent="0.35">
      <c r="A24" s="342"/>
      <c r="B24" s="112" t="s">
        <v>93</v>
      </c>
      <c r="C24" s="113" t="s">
        <v>94</v>
      </c>
      <c r="D24" s="113" t="s">
        <v>95</v>
      </c>
      <c r="E24" s="114" t="s">
        <v>42</v>
      </c>
      <c r="F24" s="285"/>
      <c r="G24" s="115" t="s">
        <v>174</v>
      </c>
      <c r="H24" s="116" t="s">
        <v>175</v>
      </c>
      <c r="I24" s="117" t="s">
        <v>96</v>
      </c>
    </row>
    <row r="25" spans="1:9" ht="21" customHeight="1" thickTop="1" thickBot="1" x14ac:dyDescent="0.35">
      <c r="A25" s="119">
        <v>1</v>
      </c>
      <c r="B25" s="151" t="str">
        <f>'3.1 Candidats'!A8</f>
        <v>Ex : DUPONT</v>
      </c>
      <c r="C25" s="151" t="str">
        <f>'3.1 Candidats'!B8</f>
        <v>Antoine</v>
      </c>
      <c r="D25" s="152">
        <f>'3.1 Candidats'!D8</f>
        <v>35956</v>
      </c>
      <c r="E25" s="122" t="str">
        <f>'3.1 Candidats'!E8</f>
        <v>SURESNES</v>
      </c>
      <c r="F25" s="286"/>
      <c r="G25" s="162"/>
      <c r="H25" s="176"/>
      <c r="I25" s="163"/>
    </row>
    <row r="26" spans="1:9" ht="21" customHeight="1" thickBot="1" x14ac:dyDescent="0.35">
      <c r="A26" s="123">
        <v>2</v>
      </c>
      <c r="B26" s="120">
        <f>'3.1 Candidats'!A9</f>
        <v>0</v>
      </c>
      <c r="C26" s="120">
        <f>'3.1 Candidats'!B9</f>
        <v>0</v>
      </c>
      <c r="D26" s="121">
        <f>'3.1 Candidats'!D9</f>
        <v>0</v>
      </c>
      <c r="E26" s="124">
        <f>'3.1 Candidats'!E9</f>
        <v>0</v>
      </c>
      <c r="F26" s="286"/>
      <c r="G26" s="177"/>
      <c r="H26" s="178"/>
      <c r="I26" s="163"/>
    </row>
    <row r="27" spans="1:9" ht="21" customHeight="1" thickBot="1" x14ac:dyDescent="0.35">
      <c r="A27" s="123">
        <v>3</v>
      </c>
      <c r="B27" s="120">
        <f>'3.1 Candidats'!A10</f>
        <v>0</v>
      </c>
      <c r="C27" s="120">
        <f>'3.1 Candidats'!B10</f>
        <v>0</v>
      </c>
      <c r="D27" s="121">
        <f>'3.1 Candidats'!D10</f>
        <v>0</v>
      </c>
      <c r="E27" s="124">
        <f>'3.1 Candidats'!E10</f>
        <v>0</v>
      </c>
      <c r="F27" s="286"/>
      <c r="G27" s="177"/>
      <c r="H27" s="178"/>
      <c r="I27" s="163"/>
    </row>
    <row r="28" spans="1:9" ht="21" customHeight="1" thickBot="1" x14ac:dyDescent="0.35">
      <c r="A28" s="123">
        <v>4</v>
      </c>
      <c r="B28" s="120">
        <f>'3.1 Candidats'!A11</f>
        <v>0</v>
      </c>
      <c r="C28" s="120">
        <f>'3.1 Candidats'!B11</f>
        <v>0</v>
      </c>
      <c r="D28" s="121">
        <f>'3.1 Candidats'!D11</f>
        <v>0</v>
      </c>
      <c r="E28" s="124">
        <f>'3.1 Candidats'!E11</f>
        <v>0</v>
      </c>
      <c r="F28" s="286"/>
      <c r="G28" s="177"/>
      <c r="H28" s="178"/>
      <c r="I28" s="163"/>
    </row>
    <row r="29" spans="1:9" ht="21" customHeight="1" thickBot="1" x14ac:dyDescent="0.35">
      <c r="A29" s="123">
        <v>5</v>
      </c>
      <c r="B29" s="120">
        <f>'3.1 Candidats'!A12</f>
        <v>0</v>
      </c>
      <c r="C29" s="120">
        <f>'3.1 Candidats'!B12</f>
        <v>0</v>
      </c>
      <c r="D29" s="121">
        <f>'3.1 Candidats'!D12</f>
        <v>0</v>
      </c>
      <c r="E29" s="124">
        <f>'3.1 Candidats'!E12</f>
        <v>0</v>
      </c>
      <c r="F29" s="286"/>
      <c r="G29" s="177"/>
      <c r="H29" s="178"/>
      <c r="I29" s="163"/>
    </row>
    <row r="30" spans="1:9" ht="21" customHeight="1" thickBot="1" x14ac:dyDescent="0.35">
      <c r="A30" s="123">
        <v>6</v>
      </c>
      <c r="B30" s="120">
        <f>'3.1 Candidats'!A13</f>
        <v>0</v>
      </c>
      <c r="C30" s="120">
        <f>'3.1 Candidats'!B13</f>
        <v>0</v>
      </c>
      <c r="D30" s="121">
        <f>'3.1 Candidats'!D13</f>
        <v>0</v>
      </c>
      <c r="E30" s="124">
        <f>'3.1 Candidats'!E13</f>
        <v>0</v>
      </c>
      <c r="F30" s="286"/>
      <c r="G30" s="177"/>
      <c r="H30" s="178"/>
      <c r="I30" s="163"/>
    </row>
    <row r="31" spans="1:9" ht="21" customHeight="1" thickBot="1" x14ac:dyDescent="0.35">
      <c r="A31" s="123">
        <v>7</v>
      </c>
      <c r="B31" s="120">
        <f>'3.1 Candidats'!A14</f>
        <v>0</v>
      </c>
      <c r="C31" s="120">
        <f>'3.1 Candidats'!B14</f>
        <v>0</v>
      </c>
      <c r="D31" s="121">
        <f>'3.1 Candidats'!D14</f>
        <v>0</v>
      </c>
      <c r="E31" s="124">
        <f>'3.1 Candidats'!E14</f>
        <v>0</v>
      </c>
      <c r="F31" s="286"/>
      <c r="G31" s="177"/>
      <c r="H31" s="178"/>
      <c r="I31" s="163"/>
    </row>
    <row r="32" spans="1:9" ht="21" customHeight="1" thickBot="1" x14ac:dyDescent="0.35">
      <c r="A32" s="123">
        <v>8</v>
      </c>
      <c r="B32" s="120">
        <f>'3.1 Candidats'!A15</f>
        <v>0</v>
      </c>
      <c r="C32" s="120">
        <f>'3.1 Candidats'!B15</f>
        <v>0</v>
      </c>
      <c r="D32" s="121">
        <f>'3.1 Candidats'!D15</f>
        <v>0</v>
      </c>
      <c r="E32" s="124">
        <f>'3.1 Candidats'!E15</f>
        <v>0</v>
      </c>
      <c r="F32" s="286"/>
      <c r="G32" s="177"/>
      <c r="H32" s="178"/>
      <c r="I32" s="163"/>
    </row>
    <row r="33" spans="1:9" ht="21" customHeight="1" thickBot="1" x14ac:dyDescent="0.35">
      <c r="A33" s="123">
        <v>9</v>
      </c>
      <c r="B33" s="120">
        <f>'3.1 Candidats'!A16</f>
        <v>0</v>
      </c>
      <c r="C33" s="120">
        <f>'3.1 Candidats'!B16</f>
        <v>0</v>
      </c>
      <c r="D33" s="121">
        <f>'3.1 Candidats'!D16</f>
        <v>0</v>
      </c>
      <c r="E33" s="124">
        <f>'3.1 Candidats'!E16</f>
        <v>0</v>
      </c>
      <c r="F33" s="286"/>
      <c r="G33" s="177"/>
      <c r="H33" s="178"/>
      <c r="I33" s="163"/>
    </row>
    <row r="34" spans="1:9" ht="21" customHeight="1" thickBot="1" x14ac:dyDescent="0.35">
      <c r="A34" s="123">
        <v>10</v>
      </c>
      <c r="B34" s="120">
        <f>'3.1 Candidats'!A17</f>
        <v>0</v>
      </c>
      <c r="C34" s="120">
        <f>'3.1 Candidats'!B17</f>
        <v>0</v>
      </c>
      <c r="D34" s="121">
        <f>'3.1 Candidats'!D17</f>
        <v>0</v>
      </c>
      <c r="E34" s="124">
        <f>'3.1 Candidats'!E17</f>
        <v>0</v>
      </c>
      <c r="F34" s="286"/>
      <c r="G34" s="177"/>
      <c r="H34" s="178"/>
      <c r="I34" s="163"/>
    </row>
    <row r="35" spans="1:9" ht="21" customHeight="1" thickBot="1" x14ac:dyDescent="0.35">
      <c r="A35" s="123">
        <v>11</v>
      </c>
      <c r="B35" s="120">
        <f>'3.1 Candidats'!A18</f>
        <v>0</v>
      </c>
      <c r="C35" s="120">
        <f>'3.1 Candidats'!B18</f>
        <v>0</v>
      </c>
      <c r="D35" s="121">
        <f>'3.1 Candidats'!D18</f>
        <v>0</v>
      </c>
      <c r="E35" s="124">
        <f>'3.1 Candidats'!E18</f>
        <v>0</v>
      </c>
      <c r="F35" s="286"/>
      <c r="G35" s="177"/>
      <c r="H35" s="178"/>
      <c r="I35" s="163"/>
    </row>
    <row r="36" spans="1:9" ht="21" customHeight="1" thickBot="1" x14ac:dyDescent="0.35">
      <c r="A36" s="123">
        <v>12</v>
      </c>
      <c r="B36" s="120">
        <f>'3.1 Candidats'!A19</f>
        <v>0</v>
      </c>
      <c r="C36" s="120">
        <f>'3.1 Candidats'!B19</f>
        <v>0</v>
      </c>
      <c r="D36" s="121">
        <f>'3.1 Candidats'!D19</f>
        <v>0</v>
      </c>
      <c r="E36" s="124">
        <f>'3.1 Candidats'!E19</f>
        <v>0</v>
      </c>
      <c r="F36" s="286"/>
      <c r="G36" s="177"/>
      <c r="H36" s="178"/>
      <c r="I36" s="163"/>
    </row>
    <row r="37" spans="1:9" ht="21" customHeight="1" thickBot="1" x14ac:dyDescent="0.35">
      <c r="A37" s="123">
        <v>13</v>
      </c>
      <c r="B37" s="120">
        <f>'3.1 Candidats'!A20</f>
        <v>0</v>
      </c>
      <c r="C37" s="120">
        <f>'3.1 Candidats'!B20</f>
        <v>0</v>
      </c>
      <c r="D37" s="121">
        <f>'3.1 Candidats'!D20</f>
        <v>0</v>
      </c>
      <c r="E37" s="124">
        <f>'3.1 Candidats'!E20</f>
        <v>0</v>
      </c>
      <c r="F37" s="286"/>
      <c r="G37" s="177"/>
      <c r="H37" s="178"/>
      <c r="I37" s="163"/>
    </row>
    <row r="38" spans="1:9" ht="21" customHeight="1" thickBot="1" x14ac:dyDescent="0.35">
      <c r="A38" s="123">
        <v>14</v>
      </c>
      <c r="B38" s="120">
        <f>'3.1 Candidats'!A21</f>
        <v>0</v>
      </c>
      <c r="C38" s="120">
        <f>'3.1 Candidats'!B21</f>
        <v>0</v>
      </c>
      <c r="D38" s="121">
        <f>'3.1 Candidats'!D21</f>
        <v>0</v>
      </c>
      <c r="E38" s="124">
        <f>'3.1 Candidats'!E21</f>
        <v>0</v>
      </c>
      <c r="F38" s="286"/>
      <c r="G38" s="177"/>
      <c r="H38" s="178"/>
      <c r="I38" s="163"/>
    </row>
    <row r="39" spans="1:9" ht="21" customHeight="1" thickBot="1" x14ac:dyDescent="0.35">
      <c r="A39" s="123">
        <v>15</v>
      </c>
      <c r="B39" s="120">
        <f>'3.1 Candidats'!A22</f>
        <v>0</v>
      </c>
      <c r="C39" s="120">
        <f>'3.1 Candidats'!B22</f>
        <v>0</v>
      </c>
      <c r="D39" s="121">
        <f>'3.1 Candidats'!D22</f>
        <v>0</v>
      </c>
      <c r="E39" s="124">
        <f>'3.1 Candidats'!E22</f>
        <v>0</v>
      </c>
      <c r="F39" s="286"/>
      <c r="G39" s="177"/>
      <c r="H39" s="178"/>
      <c r="I39" s="163"/>
    </row>
    <row r="40" spans="1:9" ht="21" customHeight="1" thickBot="1" x14ac:dyDescent="0.35">
      <c r="A40" s="123">
        <v>16</v>
      </c>
      <c r="B40" s="120">
        <f>'3.1 Candidats'!A23</f>
        <v>0</v>
      </c>
      <c r="C40" s="120">
        <f>'3.1 Candidats'!B23</f>
        <v>0</v>
      </c>
      <c r="D40" s="121">
        <f>'3.1 Candidats'!D23</f>
        <v>0</v>
      </c>
      <c r="E40" s="124">
        <f>'3.1 Candidats'!E23</f>
        <v>0</v>
      </c>
      <c r="F40" s="286"/>
      <c r="G40" s="177"/>
      <c r="H40" s="178"/>
      <c r="I40" s="163"/>
    </row>
    <row r="41" spans="1:9" ht="21" customHeight="1" thickBot="1" x14ac:dyDescent="0.35">
      <c r="A41" s="123">
        <v>17</v>
      </c>
      <c r="B41" s="120">
        <f>'3.1 Candidats'!A24</f>
        <v>0</v>
      </c>
      <c r="C41" s="120">
        <f>'3.1 Candidats'!B24</f>
        <v>0</v>
      </c>
      <c r="D41" s="121">
        <f>'3.1 Candidats'!D24</f>
        <v>0</v>
      </c>
      <c r="E41" s="124">
        <f>'3.1 Candidats'!E24</f>
        <v>0</v>
      </c>
      <c r="F41" s="286"/>
      <c r="G41" s="177"/>
      <c r="H41" s="178"/>
      <c r="I41" s="163"/>
    </row>
    <row r="42" spans="1:9" ht="21" customHeight="1" thickBot="1" x14ac:dyDescent="0.35">
      <c r="A42" s="123">
        <v>18</v>
      </c>
      <c r="B42" s="120">
        <f>'3.1 Candidats'!A25</f>
        <v>0</v>
      </c>
      <c r="C42" s="120">
        <f>'3.1 Candidats'!B25</f>
        <v>0</v>
      </c>
      <c r="D42" s="121">
        <f>'3.1 Candidats'!D25</f>
        <v>0</v>
      </c>
      <c r="E42" s="124">
        <f>'3.1 Candidats'!E25</f>
        <v>0</v>
      </c>
      <c r="F42" s="286"/>
      <c r="G42" s="177"/>
      <c r="H42" s="178"/>
      <c r="I42" s="163"/>
    </row>
    <row r="43" spans="1:9" ht="21" customHeight="1" thickBot="1" x14ac:dyDescent="0.35">
      <c r="A43" s="123">
        <v>19</v>
      </c>
      <c r="B43" s="120">
        <f>'3.1 Candidats'!A26</f>
        <v>0</v>
      </c>
      <c r="C43" s="120">
        <f>'3.1 Candidats'!B26</f>
        <v>0</v>
      </c>
      <c r="D43" s="121">
        <f>'3.1 Candidats'!D26</f>
        <v>0</v>
      </c>
      <c r="E43" s="124">
        <f>'3.1 Candidats'!E26</f>
        <v>0</v>
      </c>
      <c r="F43" s="286"/>
      <c r="G43" s="177"/>
      <c r="H43" s="178"/>
      <c r="I43" s="163"/>
    </row>
    <row r="44" spans="1:9" ht="21" customHeight="1" thickBot="1" x14ac:dyDescent="0.35">
      <c r="A44" s="123">
        <v>20</v>
      </c>
      <c r="B44" s="120">
        <f>'3.1 Candidats'!A27</f>
        <v>0</v>
      </c>
      <c r="C44" s="120">
        <f>'3.1 Candidats'!B27</f>
        <v>0</v>
      </c>
      <c r="D44" s="121">
        <f>'3.1 Candidats'!D27</f>
        <v>0</v>
      </c>
      <c r="E44" s="124">
        <f>'3.1 Candidats'!E27</f>
        <v>0</v>
      </c>
      <c r="F44" s="286"/>
      <c r="G44" s="177"/>
      <c r="H44" s="178"/>
      <c r="I44" s="163"/>
    </row>
    <row r="45" spans="1:9" ht="21" customHeight="1" thickBot="1" x14ac:dyDescent="0.35">
      <c r="A45" s="123">
        <v>21</v>
      </c>
      <c r="B45" s="120">
        <f>'3.1 Candidats'!A28</f>
        <v>0</v>
      </c>
      <c r="C45" s="120">
        <f>'3.1 Candidats'!B28</f>
        <v>0</v>
      </c>
      <c r="D45" s="121">
        <f>'3.1 Candidats'!D28</f>
        <v>0</v>
      </c>
      <c r="E45" s="124">
        <f>'3.1 Candidats'!E28</f>
        <v>0</v>
      </c>
      <c r="F45" s="286"/>
      <c r="G45" s="177"/>
      <c r="H45" s="178"/>
      <c r="I45" s="163"/>
    </row>
    <row r="46" spans="1:9" ht="21" customHeight="1" thickBot="1" x14ac:dyDescent="0.35">
      <c r="A46" s="123">
        <v>22</v>
      </c>
      <c r="B46" s="120">
        <f>'3.1 Candidats'!A29</f>
        <v>0</v>
      </c>
      <c r="C46" s="120">
        <f>'3.1 Candidats'!B29</f>
        <v>0</v>
      </c>
      <c r="D46" s="121">
        <f>'3.1 Candidats'!D29</f>
        <v>0</v>
      </c>
      <c r="E46" s="124">
        <f>'3.1 Candidats'!E29</f>
        <v>0</v>
      </c>
      <c r="F46" s="286"/>
      <c r="G46" s="177"/>
      <c r="H46" s="178"/>
      <c r="I46" s="163"/>
    </row>
    <row r="47" spans="1:9" ht="21" customHeight="1" thickBot="1" x14ac:dyDescent="0.35">
      <c r="A47" s="123">
        <v>23</v>
      </c>
      <c r="B47" s="120">
        <f>'3.1 Candidats'!A30</f>
        <v>0</v>
      </c>
      <c r="C47" s="120">
        <f>'3.1 Candidats'!B30</f>
        <v>0</v>
      </c>
      <c r="D47" s="121">
        <f>'3.1 Candidats'!D30</f>
        <v>0</v>
      </c>
      <c r="E47" s="124">
        <f>'3.1 Candidats'!E30</f>
        <v>0</v>
      </c>
      <c r="F47" s="286"/>
      <c r="G47" s="177"/>
      <c r="H47" s="178"/>
      <c r="I47" s="163"/>
    </row>
    <row r="48" spans="1:9" ht="21" customHeight="1" thickBot="1" x14ac:dyDescent="0.35">
      <c r="A48" s="125">
        <v>24</v>
      </c>
      <c r="B48" s="153">
        <f>'3.1 Candidats'!A31</f>
        <v>0</v>
      </c>
      <c r="C48" s="153">
        <f>'3.1 Candidats'!B31</f>
        <v>0</v>
      </c>
      <c r="D48" s="154">
        <f>'3.1 Candidats'!D31</f>
        <v>0</v>
      </c>
      <c r="E48" s="126">
        <f>'3.1 Candidats'!E31</f>
        <v>0</v>
      </c>
      <c r="F48" s="287"/>
      <c r="G48" s="179"/>
      <c r="H48" s="180"/>
      <c r="I48" s="164"/>
    </row>
    <row r="49" ht="15" thickTop="1" x14ac:dyDescent="0.3"/>
  </sheetData>
  <sheetProtection formatCells="0" formatColumns="0" formatRows="0"/>
  <mergeCells count="54">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 ref="B7:C7"/>
    <mergeCell ref="D7:E7"/>
    <mergeCell ref="F7:G7"/>
    <mergeCell ref="H7:I7"/>
    <mergeCell ref="B8:E8"/>
    <mergeCell ref="F8:I8"/>
    <mergeCell ref="B9:E9"/>
    <mergeCell ref="F9:I9"/>
    <mergeCell ref="B10:E10"/>
    <mergeCell ref="F10:I10"/>
    <mergeCell ref="B11:E11"/>
    <mergeCell ref="F11:I11"/>
    <mergeCell ref="B12:E15"/>
    <mergeCell ref="F12:I15"/>
    <mergeCell ref="B16:C16"/>
    <mergeCell ref="D16:E16"/>
    <mergeCell ref="F16:G16"/>
    <mergeCell ref="H16:I16"/>
    <mergeCell ref="B17:C17"/>
    <mergeCell ref="D17:E17"/>
    <mergeCell ref="F17:G17"/>
    <mergeCell ref="H17:I17"/>
    <mergeCell ref="B18:C18"/>
    <mergeCell ref="D18:E18"/>
    <mergeCell ref="F18:G18"/>
    <mergeCell ref="H18:I18"/>
    <mergeCell ref="B21:I21"/>
    <mergeCell ref="B22:I22"/>
    <mergeCell ref="B23:I23"/>
    <mergeCell ref="F24:F48"/>
    <mergeCell ref="B19:C19"/>
    <mergeCell ref="D19:E19"/>
    <mergeCell ref="F19:G19"/>
    <mergeCell ref="H19:I19"/>
    <mergeCell ref="B20:C20"/>
    <mergeCell ref="D20:E20"/>
    <mergeCell ref="F20:G20"/>
    <mergeCell ref="H20:I20"/>
  </mergeCells>
  <conditionalFormatting sqref="G25:H48">
    <cfRule type="containsText" dxfId="77" priority="11" operator="containsText" text="ABSENT">
      <formula>NOT(ISERROR(SEARCH("ABSENT",G25)))</formula>
    </cfRule>
    <cfRule type="containsText" dxfId="76" priority="12" operator="containsText" text="ABSENT">
      <formula>NOT(ISERROR(SEARCH("ABSENT",G25)))</formula>
    </cfRule>
    <cfRule type="containsText" dxfId="75" priority="13" operator="containsText" text="NON ACQUIS">
      <formula>NOT(ISERROR(SEARCH("NON ACQUIS",G25)))</formula>
    </cfRule>
    <cfRule type="containsText" dxfId="74" priority="14" operator="containsText" text="ACQUIS">
      <formula>NOT(ISERROR(SEARCH("ACQUIS",G25)))</formula>
    </cfRule>
    <cfRule type="containsText" dxfId="73" priority="15" operator="containsText" text="ABSENT">
      <formula>NOT(ISERROR(SEARCH("ABSENT",G25)))</formula>
    </cfRule>
    <cfRule type="containsText" dxfId="72" priority="16" operator="containsText" text="NON">
      <formula>NOT(ISERROR(SEARCH("NON",G25)))</formula>
    </cfRule>
    <cfRule type="containsText" dxfId="71" priority="18" operator="containsText" text="OUI">
      <formula>NOT(ISERROR(SEARCH("OUI",G25)))</formula>
    </cfRule>
  </conditionalFormatting>
  <conditionalFormatting sqref="H25:H48">
    <cfRule type="containsText" dxfId="70" priority="1" operator="containsText" text="ABSENT">
      <formula>NOT(ISERROR(SEARCH("ABSENT",H25)))</formula>
    </cfRule>
    <cfRule type="containsText" dxfId="69" priority="2" operator="containsText" text="ABSENT">
      <formula>NOT(ISERROR(SEARCH("ABSENT",H25)))</formula>
    </cfRule>
    <cfRule type="containsText" dxfId="68" priority="3" operator="containsText" text="NON ACQUIS">
      <formula>NOT(ISERROR(SEARCH("NON ACQUIS",H25)))</formula>
    </cfRule>
    <cfRule type="containsText" dxfId="67" priority="4" operator="containsText" text="ACQUIS">
      <formula>NOT(ISERROR(SEARCH("ACQUIS",H25)))</formula>
    </cfRule>
    <cfRule type="containsText" dxfId="66" priority="5" operator="containsText" text="ABSENT">
      <formula>NOT(ISERROR(SEARCH("ABSENT",H25)))</formula>
    </cfRule>
    <cfRule type="containsText" dxfId="65" priority="6" operator="containsText" text="OUI">
      <formula>NOT(ISERROR(SEARCH("OUI",H25)))</formula>
    </cfRule>
    <cfRule type="containsText" dxfId="64" priority="8" operator="containsText" text="NON ACQUIS">
      <formula>NOT(ISERROR(SEARCH("NON ACQUIS",H25)))</formula>
    </cfRule>
    <cfRule type="containsText" dxfId="63" priority="9" operator="containsText" text="ACQUIS">
      <formula>NOT(ISERROR(SEARCH("ACQUIS",H25)))</formula>
    </cfRule>
    <cfRule type="containsText" dxfId="62" priority="17" operator="containsText" text="OUI">
      <formula>NOT(ISERROR(SEARCH("OUI",H25)))</formula>
    </cfRule>
  </conditionalFormatting>
  <conditionalFormatting sqref="H25:I48">
    <cfRule type="containsText" priority="7" operator="containsText" text="OUI">
      <formula>NOT(ISERROR(SEARCH("OUI",H25)))</formula>
    </cfRule>
    <cfRule type="containsText" priority="10" operator="containsText" text="ACQUIS">
      <formula>NOT(ISERROR(SEARCH("ACQUIS",H25)))</formula>
    </cfRule>
  </conditionalFormatting>
  <conditionalFormatting sqref="I25:I48">
    <cfRule type="containsText" dxfId="61" priority="25" operator="containsText" text="NON VALIDEE">
      <formula>NOT(ISERROR(SEARCH("NON VALIDEE",I25)))</formula>
    </cfRule>
    <cfRule type="containsText" dxfId="60" priority="26" operator="containsText" text="VALIDEE">
      <formula>NOT(ISERROR(SEARCH("VALIDEE",I25)))</formula>
    </cfRule>
    <cfRule type="containsText" dxfId="59" priority="27" operator="containsText" text="NON">
      <formula>NOT(ISERROR(SEARCH("NON",I25)))</formula>
    </cfRule>
    <cfRule type="containsText" dxfId="58" priority="28" operator="containsText" text="OUI">
      <formula>NOT(ISERROR(SEARCH("OUI",I25)))</formula>
    </cfRule>
    <cfRule type="containsText" dxfId="57" priority="30" operator="containsText" text="NON ACQUIS">
      <formula>NOT(ISERROR(SEARCH("NON ACQUIS",I25)))</formula>
    </cfRule>
    <cfRule type="containsText" dxfId="56" priority="31" operator="containsText" text="ACQUIS">
      <formula>NOT(ISERROR(SEARCH("ACQUIS",I25)))</formula>
    </cfRule>
  </conditionalFormatting>
  <dataValidations count="2">
    <dataValidation type="list" allowBlank="1" showInputMessage="1" showErrorMessage="1" sqref="I25:I48" xr:uid="{9AB7604C-8F11-4E1D-86C8-3E6DF339C248}">
      <formula1>"VALIDEE,NON VALIDEE"</formula1>
    </dataValidation>
    <dataValidation type="list" allowBlank="1" showInputMessage="1" showErrorMessage="1" sqref="G25:H48" xr:uid="{872D01C8-6784-494A-A8D3-6CA0D9B75597}">
      <formula1>"ACQUIS,NON ACQUIS,ABSENCE JUSTIFIEE,ABANDON"</formula1>
    </dataValidation>
  </dataValidation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5F1F1C-4940-45AB-9E53-228171375B67}">
  <sheetPr>
    <tabColor rgb="FFFFC000"/>
  </sheetPr>
  <dimension ref="A1:I49"/>
  <sheetViews>
    <sheetView topLeftCell="A17" zoomScale="73" zoomScaleNormal="73" workbookViewId="0">
      <selection activeCell="H24" sqref="H24"/>
    </sheetView>
  </sheetViews>
  <sheetFormatPr baseColWidth="10" defaultColWidth="8" defaultRowHeight="14.4" x14ac:dyDescent="0.3"/>
  <cols>
    <col min="1" max="1" width="5.69921875" style="111" customWidth="1"/>
    <col min="2" max="2" width="30" style="111" customWidth="1"/>
    <col min="3" max="3" width="26.09765625" style="111" customWidth="1"/>
    <col min="4" max="4" width="27.3984375" style="111" customWidth="1"/>
    <col min="5" max="5" width="25.69921875" style="111" customWidth="1"/>
    <col min="6" max="6" width="2" style="111" customWidth="1"/>
    <col min="7" max="7" width="48.5" style="111" customWidth="1"/>
    <col min="8" max="8" width="44.3984375" style="111" customWidth="1"/>
    <col min="9" max="9" width="16" style="110" customWidth="1"/>
    <col min="10" max="16384" width="8" style="111"/>
  </cols>
  <sheetData>
    <row r="1" spans="1:9" ht="101.25" customHeight="1" thickBot="1" x14ac:dyDescent="0.35">
      <c r="A1" s="342"/>
      <c r="B1" s="343" t="s">
        <v>158</v>
      </c>
      <c r="C1" s="344"/>
      <c r="D1" s="344"/>
      <c r="E1" s="344"/>
      <c r="F1" s="344"/>
      <c r="G1" s="344"/>
      <c r="H1" s="344"/>
      <c r="I1" s="345"/>
    </row>
    <row r="2" spans="1:9" ht="38.25" customHeight="1" thickTop="1" x14ac:dyDescent="0.3">
      <c r="A2" s="342"/>
      <c r="B2" s="346" t="s">
        <v>76</v>
      </c>
      <c r="C2" s="347"/>
      <c r="D2" s="347"/>
      <c r="E2" s="348"/>
      <c r="F2" s="352" t="s">
        <v>77</v>
      </c>
      <c r="G2" s="353"/>
      <c r="H2" s="353"/>
      <c r="I2" s="354"/>
    </row>
    <row r="3" spans="1:9" ht="15.75" customHeight="1" thickBot="1" x14ac:dyDescent="0.35">
      <c r="A3" s="342"/>
      <c r="B3" s="349"/>
      <c r="C3" s="350"/>
      <c r="D3" s="350"/>
      <c r="E3" s="351"/>
      <c r="F3" s="355"/>
      <c r="G3" s="356"/>
      <c r="H3" s="356"/>
      <c r="I3" s="357"/>
    </row>
    <row r="4" spans="1:9" ht="37.5" customHeight="1" thickBot="1" x14ac:dyDescent="0.35">
      <c r="A4" s="342"/>
      <c r="B4" s="358" t="s">
        <v>78</v>
      </c>
      <c r="C4" s="359"/>
      <c r="D4" s="378" t="str">
        <f>'2.Calendrier'!D2</f>
        <v>dénomination organisme de formation</v>
      </c>
      <c r="E4" s="379"/>
      <c r="F4" s="339" t="s">
        <v>78</v>
      </c>
      <c r="G4" s="362"/>
      <c r="H4" s="380" t="str">
        <f>'2.Calendrier'!D2</f>
        <v>dénomination organisme de formation</v>
      </c>
      <c r="I4" s="341"/>
    </row>
    <row r="5" spans="1:9" ht="41.25" customHeight="1" x14ac:dyDescent="0.3">
      <c r="A5" s="342"/>
      <c r="B5" s="384" t="s">
        <v>79</v>
      </c>
      <c r="C5" s="385"/>
      <c r="D5" s="386" t="s">
        <v>80</v>
      </c>
      <c r="E5" s="387"/>
      <c r="F5" s="367" t="s">
        <v>79</v>
      </c>
      <c r="G5" s="368"/>
      <c r="H5" s="369" t="s">
        <v>80</v>
      </c>
      <c r="I5" s="370"/>
    </row>
    <row r="6" spans="1:9" ht="33.75" customHeight="1" x14ac:dyDescent="0.3">
      <c r="A6" s="342"/>
      <c r="B6" s="388" t="s">
        <v>81</v>
      </c>
      <c r="C6" s="389"/>
      <c r="D6" s="389"/>
      <c r="E6" s="390"/>
      <c r="F6" s="375" t="s">
        <v>81</v>
      </c>
      <c r="G6" s="376"/>
      <c r="H6" s="376"/>
      <c r="I6" s="377"/>
    </row>
    <row r="7" spans="1:9" ht="35.25" customHeight="1" thickBot="1" x14ac:dyDescent="0.35">
      <c r="A7" s="342"/>
      <c r="B7" s="381" t="s">
        <v>82</v>
      </c>
      <c r="C7" s="382"/>
      <c r="D7" s="382"/>
      <c r="E7" s="383"/>
      <c r="F7" s="333" t="s">
        <v>82</v>
      </c>
      <c r="G7" s="334"/>
      <c r="H7" s="334"/>
      <c r="I7" s="335"/>
    </row>
    <row r="8" spans="1:9" ht="38.25" customHeight="1" thickBot="1" x14ac:dyDescent="0.35">
      <c r="A8" s="342"/>
      <c r="B8" s="336" t="s">
        <v>83</v>
      </c>
      <c r="C8" s="337"/>
      <c r="D8" s="337"/>
      <c r="E8" s="338"/>
      <c r="F8" s="339" t="s">
        <v>83</v>
      </c>
      <c r="G8" s="340"/>
      <c r="H8" s="340"/>
      <c r="I8" s="341"/>
    </row>
    <row r="9" spans="1:9" ht="38.25" customHeight="1" x14ac:dyDescent="0.3">
      <c r="A9" s="342"/>
      <c r="B9" s="311" t="s">
        <v>84</v>
      </c>
      <c r="C9" s="312"/>
      <c r="D9" s="312"/>
      <c r="E9" s="313"/>
      <c r="F9" s="314" t="s">
        <v>84</v>
      </c>
      <c r="G9" s="315"/>
      <c r="H9" s="315"/>
      <c r="I9" s="316"/>
    </row>
    <row r="10" spans="1:9" ht="38.25" customHeight="1" thickBot="1" x14ac:dyDescent="0.35">
      <c r="A10" s="342"/>
      <c r="B10" s="317" t="s">
        <v>85</v>
      </c>
      <c r="C10" s="318"/>
      <c r="D10" s="318"/>
      <c r="E10" s="319"/>
      <c r="F10" s="320" t="s">
        <v>85</v>
      </c>
      <c r="G10" s="321"/>
      <c r="H10" s="321"/>
      <c r="I10" s="322"/>
    </row>
    <row r="11" spans="1:9" ht="38.25" customHeight="1" thickBot="1" x14ac:dyDescent="0.35">
      <c r="A11" s="342"/>
      <c r="B11" s="323" t="s">
        <v>86</v>
      </c>
      <c r="C11" s="324"/>
      <c r="D11" s="324"/>
      <c r="E11" s="325"/>
      <c r="F11" s="326" t="s">
        <v>86</v>
      </c>
      <c r="G11" s="327"/>
      <c r="H11" s="327"/>
      <c r="I11" s="328"/>
    </row>
    <row r="12" spans="1:9" ht="38.25" customHeight="1" x14ac:dyDescent="0.3">
      <c r="A12" s="342"/>
      <c r="B12" s="297"/>
      <c r="C12" s="298"/>
      <c r="D12" s="298"/>
      <c r="E12" s="299"/>
      <c r="F12" s="297"/>
      <c r="G12" s="298"/>
      <c r="H12" s="298"/>
      <c r="I12" s="306"/>
    </row>
    <row r="13" spans="1:9" ht="38.25" customHeight="1" x14ac:dyDescent="0.3">
      <c r="A13" s="342"/>
      <c r="B13" s="300"/>
      <c r="C13" s="301"/>
      <c r="D13" s="301"/>
      <c r="E13" s="302"/>
      <c r="F13" s="300"/>
      <c r="G13" s="301"/>
      <c r="H13" s="301"/>
      <c r="I13" s="307"/>
    </row>
    <row r="14" spans="1:9" ht="38.25" customHeight="1" x14ac:dyDescent="0.3">
      <c r="A14" s="342"/>
      <c r="B14" s="300"/>
      <c r="C14" s="301"/>
      <c r="D14" s="301"/>
      <c r="E14" s="302"/>
      <c r="F14" s="300"/>
      <c r="G14" s="301"/>
      <c r="H14" s="301"/>
      <c r="I14" s="307"/>
    </row>
    <row r="15" spans="1:9" ht="38.25" customHeight="1" thickBot="1" x14ac:dyDescent="0.35">
      <c r="A15" s="342"/>
      <c r="B15" s="303"/>
      <c r="C15" s="304"/>
      <c r="D15" s="304"/>
      <c r="E15" s="305"/>
      <c r="F15" s="303"/>
      <c r="G15" s="304"/>
      <c r="H15" s="304"/>
      <c r="I15" s="308"/>
    </row>
    <row r="16" spans="1:9" ht="51.75" customHeight="1" thickBot="1" x14ac:dyDescent="0.35">
      <c r="A16" s="342"/>
      <c r="B16" s="309" t="s">
        <v>152</v>
      </c>
      <c r="C16" s="310"/>
      <c r="D16" s="309" t="s">
        <v>153</v>
      </c>
      <c r="E16" s="310"/>
      <c r="F16" s="309" t="s">
        <v>152</v>
      </c>
      <c r="G16" s="310"/>
      <c r="H16" s="309" t="s">
        <v>153</v>
      </c>
      <c r="I16" s="310"/>
    </row>
    <row r="17" spans="1:9" ht="38.25" customHeight="1" x14ac:dyDescent="0.3">
      <c r="A17" s="342"/>
      <c r="B17" s="294" t="s">
        <v>87</v>
      </c>
      <c r="C17" s="295"/>
      <c r="D17" s="295" t="s">
        <v>87</v>
      </c>
      <c r="E17" s="296"/>
      <c r="F17" s="294" t="s">
        <v>87</v>
      </c>
      <c r="G17" s="295"/>
      <c r="H17" s="295" t="s">
        <v>87</v>
      </c>
      <c r="I17" s="296"/>
    </row>
    <row r="18" spans="1:9" ht="38.25" customHeight="1" x14ac:dyDescent="0.3">
      <c r="A18" s="342"/>
      <c r="B18" s="288" t="s">
        <v>88</v>
      </c>
      <c r="C18" s="289"/>
      <c r="D18" s="289" t="s">
        <v>88</v>
      </c>
      <c r="E18" s="290"/>
      <c r="F18" s="288" t="s">
        <v>88</v>
      </c>
      <c r="G18" s="289"/>
      <c r="H18" s="289" t="s">
        <v>88</v>
      </c>
      <c r="I18" s="290"/>
    </row>
    <row r="19" spans="1:9" ht="38.25" customHeight="1" x14ac:dyDescent="0.3">
      <c r="A19" s="342"/>
      <c r="B19" s="288" t="s">
        <v>89</v>
      </c>
      <c r="C19" s="289"/>
      <c r="D19" s="289" t="s">
        <v>89</v>
      </c>
      <c r="E19" s="290"/>
      <c r="F19" s="288" t="s">
        <v>89</v>
      </c>
      <c r="G19" s="289"/>
      <c r="H19" s="289" t="s">
        <v>89</v>
      </c>
      <c r="I19" s="290"/>
    </row>
    <row r="20" spans="1:9" ht="38.25" customHeight="1" thickBot="1" x14ac:dyDescent="0.35">
      <c r="A20" s="342"/>
      <c r="B20" s="291" t="s">
        <v>90</v>
      </c>
      <c r="C20" s="292"/>
      <c r="D20" s="292" t="s">
        <v>90</v>
      </c>
      <c r="E20" s="293"/>
      <c r="F20" s="291" t="s">
        <v>90</v>
      </c>
      <c r="G20" s="292"/>
      <c r="H20" s="292" t="s">
        <v>90</v>
      </c>
      <c r="I20" s="293"/>
    </row>
    <row r="21" spans="1:9" ht="9" customHeight="1" thickBot="1" x14ac:dyDescent="0.35">
      <c r="A21" s="342"/>
      <c r="B21" s="278"/>
      <c r="C21" s="278"/>
      <c r="D21" s="278"/>
      <c r="E21" s="278"/>
      <c r="F21" s="278"/>
      <c r="G21" s="278"/>
      <c r="H21" s="278"/>
      <c r="I21" s="278"/>
    </row>
    <row r="22" spans="1:9" ht="38.25" customHeight="1" thickBot="1" x14ac:dyDescent="0.35">
      <c r="A22" s="342"/>
      <c r="B22" s="279" t="s">
        <v>91</v>
      </c>
      <c r="C22" s="280"/>
      <c r="D22" s="280"/>
      <c r="E22" s="280"/>
      <c r="F22" s="280"/>
      <c r="G22" s="280"/>
      <c r="H22" s="280"/>
      <c r="I22" s="281"/>
    </row>
    <row r="23" spans="1:9" ht="48.75" customHeight="1" thickBot="1" x14ac:dyDescent="0.35">
      <c r="A23" s="342"/>
      <c r="B23" s="282" t="s">
        <v>92</v>
      </c>
      <c r="C23" s="283"/>
      <c r="D23" s="283"/>
      <c r="E23" s="283"/>
      <c r="F23" s="283"/>
      <c r="G23" s="283"/>
      <c r="H23" s="283"/>
      <c r="I23" s="284"/>
    </row>
    <row r="24" spans="1:9" s="118" customFormat="1" ht="39.75" customHeight="1" thickBot="1" x14ac:dyDescent="0.35">
      <c r="A24" s="342"/>
      <c r="B24" s="112" t="s">
        <v>93</v>
      </c>
      <c r="C24" s="113" t="s">
        <v>94</v>
      </c>
      <c r="D24" s="113" t="s">
        <v>95</v>
      </c>
      <c r="E24" s="114" t="s">
        <v>42</v>
      </c>
      <c r="F24" s="285"/>
      <c r="G24" s="115" t="s">
        <v>176</v>
      </c>
      <c r="H24" s="116" t="s">
        <v>177</v>
      </c>
      <c r="I24" s="117" t="s">
        <v>96</v>
      </c>
    </row>
    <row r="25" spans="1:9" ht="21" customHeight="1" thickTop="1" thickBot="1" x14ac:dyDescent="0.35">
      <c r="A25" s="119">
        <v>1</v>
      </c>
      <c r="B25" s="151" t="str">
        <f>'3.1 Candidats'!A8</f>
        <v>Ex : DUPONT</v>
      </c>
      <c r="C25" s="151" t="str">
        <f>'3.1 Candidats'!B8</f>
        <v>Antoine</v>
      </c>
      <c r="D25" s="152">
        <f>'3.1 Candidats'!D8</f>
        <v>35956</v>
      </c>
      <c r="E25" s="122" t="str">
        <f>'3.1 Candidats'!E8</f>
        <v>SURESNES</v>
      </c>
      <c r="F25" s="286"/>
      <c r="G25" s="162"/>
      <c r="H25" s="176"/>
      <c r="I25" s="163"/>
    </row>
    <row r="26" spans="1:9" ht="21" customHeight="1" thickBot="1" x14ac:dyDescent="0.35">
      <c r="A26" s="123">
        <v>2</v>
      </c>
      <c r="B26" s="120">
        <f>'3.1 Candidats'!A9</f>
        <v>0</v>
      </c>
      <c r="C26" s="120">
        <f>'3.1 Candidats'!B9</f>
        <v>0</v>
      </c>
      <c r="D26" s="121">
        <f>'3.1 Candidats'!D9</f>
        <v>0</v>
      </c>
      <c r="E26" s="124">
        <f>'3.1 Candidats'!E9</f>
        <v>0</v>
      </c>
      <c r="F26" s="286"/>
      <c r="G26" s="177"/>
      <c r="H26" s="178"/>
      <c r="I26" s="163"/>
    </row>
    <row r="27" spans="1:9" ht="21" customHeight="1" thickBot="1" x14ac:dyDescent="0.35">
      <c r="A27" s="123">
        <v>3</v>
      </c>
      <c r="B27" s="120">
        <f>'3.1 Candidats'!A10</f>
        <v>0</v>
      </c>
      <c r="C27" s="120">
        <f>'3.1 Candidats'!B10</f>
        <v>0</v>
      </c>
      <c r="D27" s="121">
        <f>'3.1 Candidats'!D10</f>
        <v>0</v>
      </c>
      <c r="E27" s="124">
        <f>'3.1 Candidats'!E10</f>
        <v>0</v>
      </c>
      <c r="F27" s="286"/>
      <c r="G27" s="177"/>
      <c r="H27" s="178"/>
      <c r="I27" s="163"/>
    </row>
    <row r="28" spans="1:9" ht="21" customHeight="1" thickBot="1" x14ac:dyDescent="0.35">
      <c r="A28" s="123">
        <v>4</v>
      </c>
      <c r="B28" s="120">
        <f>'3.1 Candidats'!A11</f>
        <v>0</v>
      </c>
      <c r="C28" s="120">
        <f>'3.1 Candidats'!B11</f>
        <v>0</v>
      </c>
      <c r="D28" s="121">
        <f>'3.1 Candidats'!D11</f>
        <v>0</v>
      </c>
      <c r="E28" s="124">
        <f>'3.1 Candidats'!E11</f>
        <v>0</v>
      </c>
      <c r="F28" s="286"/>
      <c r="G28" s="177"/>
      <c r="H28" s="178"/>
      <c r="I28" s="163"/>
    </row>
    <row r="29" spans="1:9" ht="21" customHeight="1" thickBot="1" x14ac:dyDescent="0.35">
      <c r="A29" s="123">
        <v>5</v>
      </c>
      <c r="B29" s="120">
        <f>'3.1 Candidats'!A12</f>
        <v>0</v>
      </c>
      <c r="C29" s="120">
        <f>'3.1 Candidats'!B12</f>
        <v>0</v>
      </c>
      <c r="D29" s="121">
        <f>'3.1 Candidats'!D12</f>
        <v>0</v>
      </c>
      <c r="E29" s="124">
        <f>'3.1 Candidats'!E12</f>
        <v>0</v>
      </c>
      <c r="F29" s="286"/>
      <c r="G29" s="177"/>
      <c r="H29" s="178"/>
      <c r="I29" s="163"/>
    </row>
    <row r="30" spans="1:9" ht="21" customHeight="1" thickBot="1" x14ac:dyDescent="0.35">
      <c r="A30" s="123">
        <v>6</v>
      </c>
      <c r="B30" s="120">
        <f>'3.1 Candidats'!A13</f>
        <v>0</v>
      </c>
      <c r="C30" s="120">
        <f>'3.1 Candidats'!B13</f>
        <v>0</v>
      </c>
      <c r="D30" s="121">
        <f>'3.1 Candidats'!D13</f>
        <v>0</v>
      </c>
      <c r="E30" s="124">
        <f>'3.1 Candidats'!E13</f>
        <v>0</v>
      </c>
      <c r="F30" s="286"/>
      <c r="G30" s="177"/>
      <c r="H30" s="178"/>
      <c r="I30" s="163"/>
    </row>
    <row r="31" spans="1:9" ht="21" customHeight="1" thickBot="1" x14ac:dyDescent="0.35">
      <c r="A31" s="123">
        <v>7</v>
      </c>
      <c r="B31" s="120">
        <f>'3.1 Candidats'!A14</f>
        <v>0</v>
      </c>
      <c r="C31" s="120">
        <f>'3.1 Candidats'!B14</f>
        <v>0</v>
      </c>
      <c r="D31" s="121">
        <f>'3.1 Candidats'!D14</f>
        <v>0</v>
      </c>
      <c r="E31" s="124">
        <f>'3.1 Candidats'!E14</f>
        <v>0</v>
      </c>
      <c r="F31" s="286"/>
      <c r="G31" s="177"/>
      <c r="H31" s="178"/>
      <c r="I31" s="163"/>
    </row>
    <row r="32" spans="1:9" ht="21" customHeight="1" thickBot="1" x14ac:dyDescent="0.35">
      <c r="A32" s="123">
        <v>8</v>
      </c>
      <c r="B32" s="120">
        <f>'3.1 Candidats'!A15</f>
        <v>0</v>
      </c>
      <c r="C32" s="120">
        <f>'3.1 Candidats'!B15</f>
        <v>0</v>
      </c>
      <c r="D32" s="121">
        <f>'3.1 Candidats'!D15</f>
        <v>0</v>
      </c>
      <c r="E32" s="124">
        <f>'3.1 Candidats'!E15</f>
        <v>0</v>
      </c>
      <c r="F32" s="286"/>
      <c r="G32" s="177"/>
      <c r="H32" s="178"/>
      <c r="I32" s="163"/>
    </row>
    <row r="33" spans="1:9" ht="21" customHeight="1" thickBot="1" x14ac:dyDescent="0.35">
      <c r="A33" s="123">
        <v>9</v>
      </c>
      <c r="B33" s="120">
        <f>'3.1 Candidats'!A16</f>
        <v>0</v>
      </c>
      <c r="C33" s="120">
        <f>'3.1 Candidats'!B16</f>
        <v>0</v>
      </c>
      <c r="D33" s="121">
        <f>'3.1 Candidats'!D16</f>
        <v>0</v>
      </c>
      <c r="E33" s="124">
        <f>'3.1 Candidats'!E16</f>
        <v>0</v>
      </c>
      <c r="F33" s="286"/>
      <c r="G33" s="177"/>
      <c r="H33" s="178"/>
      <c r="I33" s="163"/>
    </row>
    <row r="34" spans="1:9" ht="21" customHeight="1" thickBot="1" x14ac:dyDescent="0.35">
      <c r="A34" s="123">
        <v>10</v>
      </c>
      <c r="B34" s="120">
        <f>'3.1 Candidats'!A17</f>
        <v>0</v>
      </c>
      <c r="C34" s="120">
        <f>'3.1 Candidats'!B17</f>
        <v>0</v>
      </c>
      <c r="D34" s="121">
        <f>'3.1 Candidats'!D17</f>
        <v>0</v>
      </c>
      <c r="E34" s="124">
        <f>'3.1 Candidats'!E17</f>
        <v>0</v>
      </c>
      <c r="F34" s="286"/>
      <c r="G34" s="177"/>
      <c r="H34" s="178"/>
      <c r="I34" s="163"/>
    </row>
    <row r="35" spans="1:9" ht="21" customHeight="1" thickBot="1" x14ac:dyDescent="0.35">
      <c r="A35" s="123">
        <v>11</v>
      </c>
      <c r="B35" s="120">
        <f>'3.1 Candidats'!A18</f>
        <v>0</v>
      </c>
      <c r="C35" s="120">
        <f>'3.1 Candidats'!B18</f>
        <v>0</v>
      </c>
      <c r="D35" s="121">
        <f>'3.1 Candidats'!D18</f>
        <v>0</v>
      </c>
      <c r="E35" s="124">
        <f>'3.1 Candidats'!E18</f>
        <v>0</v>
      </c>
      <c r="F35" s="286"/>
      <c r="G35" s="177"/>
      <c r="H35" s="178"/>
      <c r="I35" s="163"/>
    </row>
    <row r="36" spans="1:9" ht="21" customHeight="1" thickBot="1" x14ac:dyDescent="0.35">
      <c r="A36" s="123">
        <v>12</v>
      </c>
      <c r="B36" s="120">
        <f>'3.1 Candidats'!A19</f>
        <v>0</v>
      </c>
      <c r="C36" s="120">
        <f>'3.1 Candidats'!B19</f>
        <v>0</v>
      </c>
      <c r="D36" s="121">
        <f>'3.1 Candidats'!D19</f>
        <v>0</v>
      </c>
      <c r="E36" s="124">
        <f>'3.1 Candidats'!E19</f>
        <v>0</v>
      </c>
      <c r="F36" s="286"/>
      <c r="G36" s="177"/>
      <c r="H36" s="178"/>
      <c r="I36" s="163"/>
    </row>
    <row r="37" spans="1:9" ht="21" customHeight="1" thickBot="1" x14ac:dyDescent="0.35">
      <c r="A37" s="123">
        <v>13</v>
      </c>
      <c r="B37" s="120">
        <f>'3.1 Candidats'!A20</f>
        <v>0</v>
      </c>
      <c r="C37" s="120">
        <f>'3.1 Candidats'!B20</f>
        <v>0</v>
      </c>
      <c r="D37" s="121">
        <f>'3.1 Candidats'!D20</f>
        <v>0</v>
      </c>
      <c r="E37" s="124">
        <f>'3.1 Candidats'!E20</f>
        <v>0</v>
      </c>
      <c r="F37" s="286"/>
      <c r="G37" s="177"/>
      <c r="H37" s="178"/>
      <c r="I37" s="163"/>
    </row>
    <row r="38" spans="1:9" ht="21" customHeight="1" thickBot="1" x14ac:dyDescent="0.35">
      <c r="A38" s="123">
        <v>14</v>
      </c>
      <c r="B38" s="120">
        <f>'3.1 Candidats'!A21</f>
        <v>0</v>
      </c>
      <c r="C38" s="120">
        <f>'3.1 Candidats'!B21</f>
        <v>0</v>
      </c>
      <c r="D38" s="121">
        <f>'3.1 Candidats'!D21</f>
        <v>0</v>
      </c>
      <c r="E38" s="124">
        <f>'3.1 Candidats'!E21</f>
        <v>0</v>
      </c>
      <c r="F38" s="286"/>
      <c r="G38" s="177"/>
      <c r="H38" s="178"/>
      <c r="I38" s="163"/>
    </row>
    <row r="39" spans="1:9" ht="21" customHeight="1" thickBot="1" x14ac:dyDescent="0.35">
      <c r="A39" s="123">
        <v>15</v>
      </c>
      <c r="B39" s="120">
        <f>'3.1 Candidats'!A22</f>
        <v>0</v>
      </c>
      <c r="C39" s="120">
        <f>'3.1 Candidats'!B22</f>
        <v>0</v>
      </c>
      <c r="D39" s="121">
        <f>'3.1 Candidats'!D22</f>
        <v>0</v>
      </c>
      <c r="E39" s="124">
        <f>'3.1 Candidats'!E22</f>
        <v>0</v>
      </c>
      <c r="F39" s="286"/>
      <c r="G39" s="177"/>
      <c r="H39" s="178"/>
      <c r="I39" s="163"/>
    </row>
    <row r="40" spans="1:9" ht="21" customHeight="1" thickBot="1" x14ac:dyDescent="0.35">
      <c r="A40" s="123">
        <v>16</v>
      </c>
      <c r="B40" s="120">
        <f>'3.1 Candidats'!A23</f>
        <v>0</v>
      </c>
      <c r="C40" s="120">
        <f>'3.1 Candidats'!B23</f>
        <v>0</v>
      </c>
      <c r="D40" s="121">
        <f>'3.1 Candidats'!D23</f>
        <v>0</v>
      </c>
      <c r="E40" s="124">
        <f>'3.1 Candidats'!E23</f>
        <v>0</v>
      </c>
      <c r="F40" s="286"/>
      <c r="G40" s="177"/>
      <c r="H40" s="178"/>
      <c r="I40" s="163"/>
    </row>
    <row r="41" spans="1:9" ht="21" customHeight="1" thickBot="1" x14ac:dyDescent="0.35">
      <c r="A41" s="123">
        <v>17</v>
      </c>
      <c r="B41" s="120">
        <f>'3.1 Candidats'!A24</f>
        <v>0</v>
      </c>
      <c r="C41" s="120">
        <f>'3.1 Candidats'!B24</f>
        <v>0</v>
      </c>
      <c r="D41" s="121">
        <f>'3.1 Candidats'!D24</f>
        <v>0</v>
      </c>
      <c r="E41" s="124">
        <f>'3.1 Candidats'!E24</f>
        <v>0</v>
      </c>
      <c r="F41" s="286"/>
      <c r="G41" s="177"/>
      <c r="H41" s="178"/>
      <c r="I41" s="163"/>
    </row>
    <row r="42" spans="1:9" ht="21" customHeight="1" thickBot="1" x14ac:dyDescent="0.35">
      <c r="A42" s="123">
        <v>18</v>
      </c>
      <c r="B42" s="120">
        <f>'3.1 Candidats'!A25</f>
        <v>0</v>
      </c>
      <c r="C42" s="120">
        <f>'3.1 Candidats'!B25</f>
        <v>0</v>
      </c>
      <c r="D42" s="121">
        <f>'3.1 Candidats'!D25</f>
        <v>0</v>
      </c>
      <c r="E42" s="124">
        <f>'3.1 Candidats'!E25</f>
        <v>0</v>
      </c>
      <c r="F42" s="286"/>
      <c r="G42" s="177"/>
      <c r="H42" s="178"/>
      <c r="I42" s="163"/>
    </row>
    <row r="43" spans="1:9" ht="21" customHeight="1" thickBot="1" x14ac:dyDescent="0.35">
      <c r="A43" s="123">
        <v>19</v>
      </c>
      <c r="B43" s="120">
        <f>'3.1 Candidats'!A26</f>
        <v>0</v>
      </c>
      <c r="C43" s="120">
        <f>'3.1 Candidats'!B26</f>
        <v>0</v>
      </c>
      <c r="D43" s="121">
        <f>'3.1 Candidats'!D26</f>
        <v>0</v>
      </c>
      <c r="E43" s="124">
        <f>'3.1 Candidats'!E26</f>
        <v>0</v>
      </c>
      <c r="F43" s="286"/>
      <c r="G43" s="177"/>
      <c r="H43" s="178"/>
      <c r="I43" s="163"/>
    </row>
    <row r="44" spans="1:9" ht="21" customHeight="1" thickBot="1" x14ac:dyDescent="0.35">
      <c r="A44" s="123">
        <v>20</v>
      </c>
      <c r="B44" s="120">
        <f>'3.1 Candidats'!A27</f>
        <v>0</v>
      </c>
      <c r="C44" s="120">
        <f>'3.1 Candidats'!B27</f>
        <v>0</v>
      </c>
      <c r="D44" s="121">
        <f>'3.1 Candidats'!D27</f>
        <v>0</v>
      </c>
      <c r="E44" s="124">
        <f>'3.1 Candidats'!E27</f>
        <v>0</v>
      </c>
      <c r="F44" s="286"/>
      <c r="G44" s="177"/>
      <c r="H44" s="178"/>
      <c r="I44" s="163"/>
    </row>
    <row r="45" spans="1:9" ht="21" customHeight="1" thickBot="1" x14ac:dyDescent="0.35">
      <c r="A45" s="123">
        <v>21</v>
      </c>
      <c r="B45" s="120">
        <f>'3.1 Candidats'!A28</f>
        <v>0</v>
      </c>
      <c r="C45" s="120">
        <f>'3.1 Candidats'!B28</f>
        <v>0</v>
      </c>
      <c r="D45" s="121">
        <f>'3.1 Candidats'!D28</f>
        <v>0</v>
      </c>
      <c r="E45" s="124">
        <f>'3.1 Candidats'!E28</f>
        <v>0</v>
      </c>
      <c r="F45" s="286"/>
      <c r="G45" s="177"/>
      <c r="H45" s="178"/>
      <c r="I45" s="163"/>
    </row>
    <row r="46" spans="1:9" ht="21" customHeight="1" thickBot="1" x14ac:dyDescent="0.35">
      <c r="A46" s="123">
        <v>22</v>
      </c>
      <c r="B46" s="120">
        <f>'3.1 Candidats'!A29</f>
        <v>0</v>
      </c>
      <c r="C46" s="120">
        <f>'3.1 Candidats'!B29</f>
        <v>0</v>
      </c>
      <c r="D46" s="121">
        <f>'3.1 Candidats'!D29</f>
        <v>0</v>
      </c>
      <c r="E46" s="124">
        <f>'3.1 Candidats'!E29</f>
        <v>0</v>
      </c>
      <c r="F46" s="286"/>
      <c r="G46" s="177"/>
      <c r="H46" s="178"/>
      <c r="I46" s="163"/>
    </row>
    <row r="47" spans="1:9" ht="21" customHeight="1" thickBot="1" x14ac:dyDescent="0.35">
      <c r="A47" s="123">
        <v>23</v>
      </c>
      <c r="B47" s="120">
        <f>'3.1 Candidats'!A30</f>
        <v>0</v>
      </c>
      <c r="C47" s="120">
        <f>'3.1 Candidats'!B30</f>
        <v>0</v>
      </c>
      <c r="D47" s="121">
        <f>'3.1 Candidats'!D30</f>
        <v>0</v>
      </c>
      <c r="E47" s="124">
        <f>'3.1 Candidats'!E30</f>
        <v>0</v>
      </c>
      <c r="F47" s="286"/>
      <c r="G47" s="177"/>
      <c r="H47" s="178"/>
      <c r="I47" s="163"/>
    </row>
    <row r="48" spans="1:9" ht="21" customHeight="1" thickBot="1" x14ac:dyDescent="0.35">
      <c r="A48" s="125">
        <v>24</v>
      </c>
      <c r="B48" s="153">
        <f>'3.1 Candidats'!A31</f>
        <v>0</v>
      </c>
      <c r="C48" s="153">
        <f>'3.1 Candidats'!B31</f>
        <v>0</v>
      </c>
      <c r="D48" s="154">
        <f>'3.1 Candidats'!D31</f>
        <v>0</v>
      </c>
      <c r="E48" s="126">
        <f>'3.1 Candidats'!E31</f>
        <v>0</v>
      </c>
      <c r="F48" s="287"/>
      <c r="G48" s="179"/>
      <c r="H48" s="180"/>
      <c r="I48" s="164"/>
    </row>
    <row r="49" ht="15" thickTop="1" x14ac:dyDescent="0.3"/>
  </sheetData>
  <sheetProtection formatCells="0" formatColumns="0" formatRows="0"/>
  <mergeCells count="54">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 ref="B7:C7"/>
    <mergeCell ref="D7:E7"/>
    <mergeCell ref="F7:G7"/>
    <mergeCell ref="H7:I7"/>
    <mergeCell ref="B8:E8"/>
    <mergeCell ref="F8:I8"/>
    <mergeCell ref="B9:E9"/>
    <mergeCell ref="F9:I9"/>
    <mergeCell ref="B10:E10"/>
    <mergeCell ref="F10:I10"/>
    <mergeCell ref="B11:E11"/>
    <mergeCell ref="F11:I11"/>
    <mergeCell ref="B12:E15"/>
    <mergeCell ref="F12:I15"/>
    <mergeCell ref="B16:C16"/>
    <mergeCell ref="D16:E16"/>
    <mergeCell ref="F16:G16"/>
    <mergeCell ref="H16:I16"/>
    <mergeCell ref="B17:C17"/>
    <mergeCell ref="D17:E17"/>
    <mergeCell ref="F17:G17"/>
    <mergeCell ref="H17:I17"/>
    <mergeCell ref="B18:C18"/>
    <mergeCell ref="D18:E18"/>
    <mergeCell ref="F18:G18"/>
    <mergeCell ref="H18:I18"/>
    <mergeCell ref="B21:I21"/>
    <mergeCell ref="B22:I22"/>
    <mergeCell ref="B23:I23"/>
    <mergeCell ref="F24:F48"/>
    <mergeCell ref="B19:C19"/>
    <mergeCell ref="D19:E19"/>
    <mergeCell ref="F19:G19"/>
    <mergeCell ref="H19:I19"/>
    <mergeCell ref="B20:C20"/>
    <mergeCell ref="D20:E20"/>
    <mergeCell ref="F20:G20"/>
    <mergeCell ref="H20:I20"/>
  </mergeCells>
  <conditionalFormatting sqref="G25:H48">
    <cfRule type="containsText" dxfId="55" priority="11" operator="containsText" text="ABSENT">
      <formula>NOT(ISERROR(SEARCH("ABSENT",G25)))</formula>
    </cfRule>
    <cfRule type="containsText" dxfId="54" priority="12" operator="containsText" text="ABSENT">
      <formula>NOT(ISERROR(SEARCH("ABSENT",G25)))</formula>
    </cfRule>
    <cfRule type="containsText" dxfId="53" priority="13" operator="containsText" text="NON ACQUIS">
      <formula>NOT(ISERROR(SEARCH("NON ACQUIS",G25)))</formula>
    </cfRule>
    <cfRule type="containsText" dxfId="52" priority="14" operator="containsText" text="ACQUIS">
      <formula>NOT(ISERROR(SEARCH("ACQUIS",G25)))</formula>
    </cfRule>
    <cfRule type="containsText" dxfId="51" priority="15" operator="containsText" text="ABSENT">
      <formula>NOT(ISERROR(SEARCH("ABSENT",G25)))</formula>
    </cfRule>
    <cfRule type="containsText" dxfId="50" priority="16" operator="containsText" text="NON">
      <formula>NOT(ISERROR(SEARCH("NON",G25)))</formula>
    </cfRule>
    <cfRule type="containsText" dxfId="49" priority="18" operator="containsText" text="OUI">
      <formula>NOT(ISERROR(SEARCH("OUI",G25)))</formula>
    </cfRule>
  </conditionalFormatting>
  <conditionalFormatting sqref="H25:H48">
    <cfRule type="containsText" dxfId="48" priority="1" operator="containsText" text="ABSENT">
      <formula>NOT(ISERROR(SEARCH("ABSENT",H25)))</formula>
    </cfRule>
    <cfRule type="containsText" dxfId="47" priority="2" operator="containsText" text="ABSENT">
      <formula>NOT(ISERROR(SEARCH("ABSENT",H25)))</formula>
    </cfRule>
    <cfRule type="containsText" dxfId="46" priority="3" operator="containsText" text="NON ACQUIS">
      <formula>NOT(ISERROR(SEARCH("NON ACQUIS",H25)))</formula>
    </cfRule>
    <cfRule type="containsText" dxfId="45" priority="4" operator="containsText" text="ACQUIS">
      <formula>NOT(ISERROR(SEARCH("ACQUIS",H25)))</formula>
    </cfRule>
    <cfRule type="containsText" dxfId="44" priority="5" operator="containsText" text="ABSENT">
      <formula>NOT(ISERROR(SEARCH("ABSENT",H25)))</formula>
    </cfRule>
    <cfRule type="containsText" dxfId="43" priority="6" operator="containsText" text="OUI">
      <formula>NOT(ISERROR(SEARCH("OUI",H25)))</formula>
    </cfRule>
    <cfRule type="containsText" dxfId="42" priority="8" operator="containsText" text="NON ACQUIS">
      <formula>NOT(ISERROR(SEARCH("NON ACQUIS",H25)))</formula>
    </cfRule>
    <cfRule type="containsText" dxfId="41" priority="9" operator="containsText" text="ACQUIS">
      <formula>NOT(ISERROR(SEARCH("ACQUIS",H25)))</formula>
    </cfRule>
    <cfRule type="containsText" dxfId="40" priority="17" operator="containsText" text="OUI">
      <formula>NOT(ISERROR(SEARCH("OUI",H25)))</formula>
    </cfRule>
  </conditionalFormatting>
  <conditionalFormatting sqref="H25:I48">
    <cfRule type="containsText" priority="7" operator="containsText" text="OUI">
      <formula>NOT(ISERROR(SEARCH("OUI",H25)))</formula>
    </cfRule>
    <cfRule type="containsText" priority="10" operator="containsText" text="ACQUIS">
      <formula>NOT(ISERROR(SEARCH("ACQUIS",H25)))</formula>
    </cfRule>
  </conditionalFormatting>
  <conditionalFormatting sqref="I25:I48">
    <cfRule type="containsText" dxfId="39" priority="25" operator="containsText" text="NON VALIDEE">
      <formula>NOT(ISERROR(SEARCH("NON VALIDEE",I25)))</formula>
    </cfRule>
    <cfRule type="containsText" dxfId="38" priority="26" operator="containsText" text="VALIDEE">
      <formula>NOT(ISERROR(SEARCH("VALIDEE",I25)))</formula>
    </cfRule>
    <cfRule type="containsText" dxfId="37" priority="27" operator="containsText" text="NON">
      <formula>NOT(ISERROR(SEARCH("NON",I25)))</formula>
    </cfRule>
    <cfRule type="containsText" dxfId="36" priority="28" operator="containsText" text="OUI">
      <formula>NOT(ISERROR(SEARCH("OUI",I25)))</formula>
    </cfRule>
    <cfRule type="containsText" dxfId="35" priority="30" operator="containsText" text="NON ACQUIS">
      <formula>NOT(ISERROR(SEARCH("NON ACQUIS",I25)))</formula>
    </cfRule>
    <cfRule type="containsText" dxfId="34" priority="31" operator="containsText" text="ACQUIS">
      <formula>NOT(ISERROR(SEARCH("ACQUIS",I25)))</formula>
    </cfRule>
  </conditionalFormatting>
  <dataValidations count="2">
    <dataValidation type="list" allowBlank="1" showInputMessage="1" showErrorMessage="1" sqref="I25:I48" xr:uid="{CBF3439C-8CB7-4753-8442-A8D53B79A9DA}">
      <formula1>"VALIDEE,NON VALIDEE"</formula1>
    </dataValidation>
    <dataValidation type="list" allowBlank="1" showInputMessage="1" showErrorMessage="1" sqref="G25:H48" xr:uid="{FD40F3D5-225D-4CCD-A5A0-75E59E476BF8}">
      <formula1>"ACQUIS,NON ACQUIS,ABSENCE JUSTIFIEE,ABANDON"</formula1>
    </dataValidation>
  </dataValidation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03CAD6-1E17-44E5-8FEB-41823C882DA6}">
  <sheetPr>
    <tabColor rgb="FFFFC000"/>
  </sheetPr>
  <dimension ref="A1:I49"/>
  <sheetViews>
    <sheetView topLeftCell="A17" zoomScale="73" zoomScaleNormal="73" workbookViewId="0">
      <selection activeCell="H25" sqref="H25"/>
    </sheetView>
  </sheetViews>
  <sheetFormatPr baseColWidth="10" defaultColWidth="8" defaultRowHeight="14.4" x14ac:dyDescent="0.3"/>
  <cols>
    <col min="1" max="1" width="5.69921875" style="111" customWidth="1"/>
    <col min="2" max="2" width="30" style="111" customWidth="1"/>
    <col min="3" max="3" width="26.09765625" style="111" customWidth="1"/>
    <col min="4" max="4" width="27.3984375" style="111" customWidth="1"/>
    <col min="5" max="5" width="25.69921875" style="111" customWidth="1"/>
    <col min="6" max="6" width="2" style="111" customWidth="1"/>
    <col min="7" max="7" width="48.5" style="111" customWidth="1"/>
    <col min="8" max="8" width="44.3984375" style="111" customWidth="1"/>
    <col min="9" max="9" width="16" style="110" customWidth="1"/>
    <col min="10" max="16384" width="8" style="111"/>
  </cols>
  <sheetData>
    <row r="1" spans="1:9" ht="101.25" customHeight="1" thickBot="1" x14ac:dyDescent="0.35">
      <c r="A1" s="342"/>
      <c r="B1" s="343" t="s">
        <v>159</v>
      </c>
      <c r="C1" s="344"/>
      <c r="D1" s="344"/>
      <c r="E1" s="344"/>
      <c r="F1" s="344"/>
      <c r="G1" s="344"/>
      <c r="H1" s="344"/>
      <c r="I1" s="345"/>
    </row>
    <row r="2" spans="1:9" ht="38.25" customHeight="1" thickTop="1" x14ac:dyDescent="0.3">
      <c r="A2" s="342"/>
      <c r="B2" s="346" t="s">
        <v>76</v>
      </c>
      <c r="C2" s="347"/>
      <c r="D2" s="347"/>
      <c r="E2" s="348"/>
      <c r="F2" s="352" t="s">
        <v>77</v>
      </c>
      <c r="G2" s="353"/>
      <c r="H2" s="353"/>
      <c r="I2" s="354"/>
    </row>
    <row r="3" spans="1:9" ht="15.75" customHeight="1" thickBot="1" x14ac:dyDescent="0.35">
      <c r="A3" s="342"/>
      <c r="B3" s="349"/>
      <c r="C3" s="350"/>
      <c r="D3" s="350"/>
      <c r="E3" s="351"/>
      <c r="F3" s="355"/>
      <c r="G3" s="356"/>
      <c r="H3" s="356"/>
      <c r="I3" s="357"/>
    </row>
    <row r="4" spans="1:9" ht="37.5" customHeight="1" thickBot="1" x14ac:dyDescent="0.35">
      <c r="A4" s="342"/>
      <c r="B4" s="358" t="s">
        <v>78</v>
      </c>
      <c r="C4" s="359"/>
      <c r="D4" s="378" t="str">
        <f>'2.Calendrier'!D2</f>
        <v>dénomination organisme de formation</v>
      </c>
      <c r="E4" s="379"/>
      <c r="F4" s="339" t="s">
        <v>78</v>
      </c>
      <c r="G4" s="362"/>
      <c r="H4" s="380" t="str">
        <f>'2.Calendrier'!D2</f>
        <v>dénomination organisme de formation</v>
      </c>
      <c r="I4" s="341"/>
    </row>
    <row r="5" spans="1:9" ht="41.25" customHeight="1" x14ac:dyDescent="0.3">
      <c r="A5" s="342"/>
      <c r="B5" s="384" t="s">
        <v>79</v>
      </c>
      <c r="C5" s="385"/>
      <c r="D5" s="386" t="s">
        <v>80</v>
      </c>
      <c r="E5" s="387"/>
      <c r="F5" s="367" t="s">
        <v>79</v>
      </c>
      <c r="G5" s="368"/>
      <c r="H5" s="369" t="s">
        <v>80</v>
      </c>
      <c r="I5" s="370"/>
    </row>
    <row r="6" spans="1:9" ht="33.75" customHeight="1" x14ac:dyDescent="0.3">
      <c r="A6" s="342"/>
      <c r="B6" s="388" t="s">
        <v>81</v>
      </c>
      <c r="C6" s="389"/>
      <c r="D6" s="389"/>
      <c r="E6" s="390"/>
      <c r="F6" s="375" t="s">
        <v>81</v>
      </c>
      <c r="G6" s="376"/>
      <c r="H6" s="376"/>
      <c r="I6" s="377"/>
    </row>
    <row r="7" spans="1:9" ht="35.25" customHeight="1" thickBot="1" x14ac:dyDescent="0.35">
      <c r="A7" s="342"/>
      <c r="B7" s="381" t="s">
        <v>82</v>
      </c>
      <c r="C7" s="382"/>
      <c r="D7" s="382"/>
      <c r="E7" s="383"/>
      <c r="F7" s="333" t="s">
        <v>82</v>
      </c>
      <c r="G7" s="334"/>
      <c r="H7" s="334"/>
      <c r="I7" s="335"/>
    </row>
    <row r="8" spans="1:9" ht="38.25" customHeight="1" thickBot="1" x14ac:dyDescent="0.35">
      <c r="A8" s="342"/>
      <c r="B8" s="336" t="s">
        <v>83</v>
      </c>
      <c r="C8" s="337"/>
      <c r="D8" s="337"/>
      <c r="E8" s="338"/>
      <c r="F8" s="339" t="s">
        <v>83</v>
      </c>
      <c r="G8" s="340"/>
      <c r="H8" s="340"/>
      <c r="I8" s="341"/>
    </row>
    <row r="9" spans="1:9" ht="38.25" customHeight="1" x14ac:dyDescent="0.3">
      <c r="A9" s="342"/>
      <c r="B9" s="311" t="s">
        <v>84</v>
      </c>
      <c r="C9" s="312"/>
      <c r="D9" s="312"/>
      <c r="E9" s="313"/>
      <c r="F9" s="314" t="s">
        <v>84</v>
      </c>
      <c r="G9" s="315"/>
      <c r="H9" s="315"/>
      <c r="I9" s="316"/>
    </row>
    <row r="10" spans="1:9" ht="38.25" customHeight="1" thickBot="1" x14ac:dyDescent="0.35">
      <c r="A10" s="342"/>
      <c r="B10" s="317" t="s">
        <v>85</v>
      </c>
      <c r="C10" s="318"/>
      <c r="D10" s="318"/>
      <c r="E10" s="319"/>
      <c r="F10" s="320" t="s">
        <v>85</v>
      </c>
      <c r="G10" s="321"/>
      <c r="H10" s="321"/>
      <c r="I10" s="322"/>
    </row>
    <row r="11" spans="1:9" ht="38.25" customHeight="1" thickBot="1" x14ac:dyDescent="0.35">
      <c r="A11" s="342"/>
      <c r="B11" s="323" t="s">
        <v>86</v>
      </c>
      <c r="C11" s="324"/>
      <c r="D11" s="324"/>
      <c r="E11" s="325"/>
      <c r="F11" s="326" t="s">
        <v>86</v>
      </c>
      <c r="G11" s="327"/>
      <c r="H11" s="327"/>
      <c r="I11" s="328"/>
    </row>
    <row r="12" spans="1:9" ht="38.25" customHeight="1" x14ac:dyDescent="0.3">
      <c r="A12" s="342"/>
      <c r="B12" s="297"/>
      <c r="C12" s="298"/>
      <c r="D12" s="298"/>
      <c r="E12" s="299"/>
      <c r="F12" s="297"/>
      <c r="G12" s="298"/>
      <c r="H12" s="298"/>
      <c r="I12" s="306"/>
    </row>
    <row r="13" spans="1:9" ht="38.25" customHeight="1" x14ac:dyDescent="0.3">
      <c r="A13" s="342"/>
      <c r="B13" s="300"/>
      <c r="C13" s="301"/>
      <c r="D13" s="301"/>
      <c r="E13" s="302"/>
      <c r="F13" s="300"/>
      <c r="G13" s="301"/>
      <c r="H13" s="301"/>
      <c r="I13" s="307"/>
    </row>
    <row r="14" spans="1:9" ht="38.25" customHeight="1" x14ac:dyDescent="0.3">
      <c r="A14" s="342"/>
      <c r="B14" s="300"/>
      <c r="C14" s="301"/>
      <c r="D14" s="301"/>
      <c r="E14" s="302"/>
      <c r="F14" s="300"/>
      <c r="G14" s="301"/>
      <c r="H14" s="301"/>
      <c r="I14" s="307"/>
    </row>
    <row r="15" spans="1:9" ht="38.25" customHeight="1" thickBot="1" x14ac:dyDescent="0.35">
      <c r="A15" s="342"/>
      <c r="B15" s="303"/>
      <c r="C15" s="304"/>
      <c r="D15" s="304"/>
      <c r="E15" s="305"/>
      <c r="F15" s="303"/>
      <c r="G15" s="304"/>
      <c r="H15" s="304"/>
      <c r="I15" s="308"/>
    </row>
    <row r="16" spans="1:9" ht="51.75" customHeight="1" thickBot="1" x14ac:dyDescent="0.35">
      <c r="A16" s="342"/>
      <c r="B16" s="309" t="s">
        <v>152</v>
      </c>
      <c r="C16" s="310"/>
      <c r="D16" s="309" t="s">
        <v>153</v>
      </c>
      <c r="E16" s="310"/>
      <c r="F16" s="309" t="s">
        <v>152</v>
      </c>
      <c r="G16" s="310"/>
      <c r="H16" s="309" t="s">
        <v>153</v>
      </c>
      <c r="I16" s="310"/>
    </row>
    <row r="17" spans="1:9" ht="38.25" customHeight="1" x14ac:dyDescent="0.3">
      <c r="A17" s="342"/>
      <c r="B17" s="294" t="s">
        <v>87</v>
      </c>
      <c r="C17" s="295"/>
      <c r="D17" s="295" t="s">
        <v>87</v>
      </c>
      <c r="E17" s="296"/>
      <c r="F17" s="294" t="s">
        <v>87</v>
      </c>
      <c r="G17" s="295"/>
      <c r="H17" s="295" t="s">
        <v>87</v>
      </c>
      <c r="I17" s="296"/>
    </row>
    <row r="18" spans="1:9" ht="38.25" customHeight="1" x14ac:dyDescent="0.3">
      <c r="A18" s="342"/>
      <c r="B18" s="288" t="s">
        <v>88</v>
      </c>
      <c r="C18" s="289"/>
      <c r="D18" s="289" t="s">
        <v>88</v>
      </c>
      <c r="E18" s="290"/>
      <c r="F18" s="288" t="s">
        <v>88</v>
      </c>
      <c r="G18" s="289"/>
      <c r="H18" s="289" t="s">
        <v>88</v>
      </c>
      <c r="I18" s="290"/>
    </row>
    <row r="19" spans="1:9" ht="38.25" customHeight="1" x14ac:dyDescent="0.3">
      <c r="A19" s="342"/>
      <c r="B19" s="288" t="s">
        <v>89</v>
      </c>
      <c r="C19" s="289"/>
      <c r="D19" s="289" t="s">
        <v>89</v>
      </c>
      <c r="E19" s="290"/>
      <c r="F19" s="288" t="s">
        <v>89</v>
      </c>
      <c r="G19" s="289"/>
      <c r="H19" s="289" t="s">
        <v>89</v>
      </c>
      <c r="I19" s="290"/>
    </row>
    <row r="20" spans="1:9" ht="38.25" customHeight="1" thickBot="1" x14ac:dyDescent="0.35">
      <c r="A20" s="342"/>
      <c r="B20" s="291" t="s">
        <v>90</v>
      </c>
      <c r="C20" s="292"/>
      <c r="D20" s="292" t="s">
        <v>90</v>
      </c>
      <c r="E20" s="293"/>
      <c r="F20" s="291" t="s">
        <v>90</v>
      </c>
      <c r="G20" s="292"/>
      <c r="H20" s="292" t="s">
        <v>90</v>
      </c>
      <c r="I20" s="293"/>
    </row>
    <row r="21" spans="1:9" ht="9" customHeight="1" thickBot="1" x14ac:dyDescent="0.35">
      <c r="A21" s="342"/>
      <c r="B21" s="278"/>
      <c r="C21" s="278"/>
      <c r="D21" s="278"/>
      <c r="E21" s="278"/>
      <c r="F21" s="278"/>
      <c r="G21" s="278"/>
      <c r="H21" s="278"/>
      <c r="I21" s="278"/>
    </row>
    <row r="22" spans="1:9" ht="38.25" customHeight="1" thickBot="1" x14ac:dyDescent="0.35">
      <c r="A22" s="342"/>
      <c r="B22" s="279" t="s">
        <v>91</v>
      </c>
      <c r="C22" s="280"/>
      <c r="D22" s="280"/>
      <c r="E22" s="280"/>
      <c r="F22" s="280"/>
      <c r="G22" s="280"/>
      <c r="H22" s="280"/>
      <c r="I22" s="281"/>
    </row>
    <row r="23" spans="1:9" ht="48.75" customHeight="1" thickBot="1" x14ac:dyDescent="0.35">
      <c r="A23" s="342"/>
      <c r="B23" s="282" t="s">
        <v>92</v>
      </c>
      <c r="C23" s="283"/>
      <c r="D23" s="283"/>
      <c r="E23" s="283"/>
      <c r="F23" s="283"/>
      <c r="G23" s="283"/>
      <c r="H23" s="283"/>
      <c r="I23" s="284"/>
    </row>
    <row r="24" spans="1:9" s="118" customFormat="1" ht="39.75" customHeight="1" thickBot="1" x14ac:dyDescent="0.35">
      <c r="A24" s="342"/>
      <c r="B24" s="112" t="s">
        <v>93</v>
      </c>
      <c r="C24" s="113" t="s">
        <v>94</v>
      </c>
      <c r="D24" s="113" t="s">
        <v>95</v>
      </c>
      <c r="E24" s="114" t="s">
        <v>42</v>
      </c>
      <c r="F24" s="285"/>
      <c r="G24" s="115" t="s">
        <v>178</v>
      </c>
      <c r="H24" s="116" t="s">
        <v>179</v>
      </c>
      <c r="I24" s="117" t="s">
        <v>96</v>
      </c>
    </row>
    <row r="25" spans="1:9" ht="21" customHeight="1" thickTop="1" thickBot="1" x14ac:dyDescent="0.35">
      <c r="A25" s="119">
        <v>1</v>
      </c>
      <c r="B25" s="151" t="str">
        <f>'3.1 Candidats'!A8</f>
        <v>Ex : DUPONT</v>
      </c>
      <c r="C25" s="151" t="str">
        <f>'3.1 Candidats'!B8</f>
        <v>Antoine</v>
      </c>
      <c r="D25" s="152">
        <f>'3.1 Candidats'!D8</f>
        <v>35956</v>
      </c>
      <c r="E25" s="122" t="str">
        <f>'3.1 Candidats'!E8</f>
        <v>SURESNES</v>
      </c>
      <c r="F25" s="286"/>
      <c r="G25" s="162"/>
      <c r="H25" s="176"/>
      <c r="I25" s="163"/>
    </row>
    <row r="26" spans="1:9" ht="21" customHeight="1" thickBot="1" x14ac:dyDescent="0.35">
      <c r="A26" s="123">
        <v>2</v>
      </c>
      <c r="B26" s="120">
        <f>'3.1 Candidats'!A9</f>
        <v>0</v>
      </c>
      <c r="C26" s="120">
        <f>'3.1 Candidats'!B9</f>
        <v>0</v>
      </c>
      <c r="D26" s="121">
        <f>'3.1 Candidats'!D9</f>
        <v>0</v>
      </c>
      <c r="E26" s="124">
        <f>'3.1 Candidats'!E9</f>
        <v>0</v>
      </c>
      <c r="F26" s="286"/>
      <c r="G26" s="177"/>
      <c r="H26" s="178"/>
      <c r="I26" s="163"/>
    </row>
    <row r="27" spans="1:9" ht="21" customHeight="1" thickBot="1" x14ac:dyDescent="0.35">
      <c r="A27" s="123">
        <v>3</v>
      </c>
      <c r="B27" s="120">
        <f>'3.1 Candidats'!A10</f>
        <v>0</v>
      </c>
      <c r="C27" s="120">
        <f>'3.1 Candidats'!B10</f>
        <v>0</v>
      </c>
      <c r="D27" s="121">
        <f>'3.1 Candidats'!D10</f>
        <v>0</v>
      </c>
      <c r="E27" s="124">
        <f>'3.1 Candidats'!E10</f>
        <v>0</v>
      </c>
      <c r="F27" s="286"/>
      <c r="G27" s="177"/>
      <c r="H27" s="178"/>
      <c r="I27" s="163"/>
    </row>
    <row r="28" spans="1:9" ht="21" customHeight="1" thickBot="1" x14ac:dyDescent="0.35">
      <c r="A28" s="123">
        <v>4</v>
      </c>
      <c r="B28" s="120">
        <f>'3.1 Candidats'!A11</f>
        <v>0</v>
      </c>
      <c r="C28" s="120">
        <f>'3.1 Candidats'!B11</f>
        <v>0</v>
      </c>
      <c r="D28" s="121">
        <f>'3.1 Candidats'!D11</f>
        <v>0</v>
      </c>
      <c r="E28" s="124">
        <f>'3.1 Candidats'!E11</f>
        <v>0</v>
      </c>
      <c r="F28" s="286"/>
      <c r="G28" s="177"/>
      <c r="H28" s="178"/>
      <c r="I28" s="163"/>
    </row>
    <row r="29" spans="1:9" ht="21" customHeight="1" thickBot="1" x14ac:dyDescent="0.35">
      <c r="A29" s="123">
        <v>5</v>
      </c>
      <c r="B29" s="120">
        <f>'3.1 Candidats'!A12</f>
        <v>0</v>
      </c>
      <c r="C29" s="120">
        <f>'3.1 Candidats'!B12</f>
        <v>0</v>
      </c>
      <c r="D29" s="121">
        <f>'3.1 Candidats'!D12</f>
        <v>0</v>
      </c>
      <c r="E29" s="124">
        <f>'3.1 Candidats'!E12</f>
        <v>0</v>
      </c>
      <c r="F29" s="286"/>
      <c r="G29" s="177"/>
      <c r="H29" s="178"/>
      <c r="I29" s="163"/>
    </row>
    <row r="30" spans="1:9" ht="21" customHeight="1" thickBot="1" x14ac:dyDescent="0.35">
      <c r="A30" s="123">
        <v>6</v>
      </c>
      <c r="B30" s="120">
        <f>'3.1 Candidats'!A13</f>
        <v>0</v>
      </c>
      <c r="C30" s="120">
        <f>'3.1 Candidats'!B13</f>
        <v>0</v>
      </c>
      <c r="D30" s="121">
        <f>'3.1 Candidats'!D13</f>
        <v>0</v>
      </c>
      <c r="E30" s="124">
        <f>'3.1 Candidats'!E13</f>
        <v>0</v>
      </c>
      <c r="F30" s="286"/>
      <c r="G30" s="177"/>
      <c r="H30" s="178"/>
      <c r="I30" s="163"/>
    </row>
    <row r="31" spans="1:9" ht="21" customHeight="1" thickBot="1" x14ac:dyDescent="0.35">
      <c r="A31" s="123">
        <v>7</v>
      </c>
      <c r="B31" s="120">
        <f>'3.1 Candidats'!A14</f>
        <v>0</v>
      </c>
      <c r="C31" s="120">
        <f>'3.1 Candidats'!B14</f>
        <v>0</v>
      </c>
      <c r="D31" s="121">
        <f>'3.1 Candidats'!D14</f>
        <v>0</v>
      </c>
      <c r="E31" s="124">
        <f>'3.1 Candidats'!E14</f>
        <v>0</v>
      </c>
      <c r="F31" s="286"/>
      <c r="G31" s="177"/>
      <c r="H31" s="178"/>
      <c r="I31" s="163"/>
    </row>
    <row r="32" spans="1:9" ht="21" customHeight="1" thickBot="1" x14ac:dyDescent="0.35">
      <c r="A32" s="123">
        <v>8</v>
      </c>
      <c r="B32" s="120">
        <f>'3.1 Candidats'!A15</f>
        <v>0</v>
      </c>
      <c r="C32" s="120">
        <f>'3.1 Candidats'!B15</f>
        <v>0</v>
      </c>
      <c r="D32" s="121">
        <f>'3.1 Candidats'!D15</f>
        <v>0</v>
      </c>
      <c r="E32" s="124">
        <f>'3.1 Candidats'!E15</f>
        <v>0</v>
      </c>
      <c r="F32" s="286"/>
      <c r="G32" s="177"/>
      <c r="H32" s="178"/>
      <c r="I32" s="163"/>
    </row>
    <row r="33" spans="1:9" ht="21" customHeight="1" thickBot="1" x14ac:dyDescent="0.35">
      <c r="A33" s="123">
        <v>9</v>
      </c>
      <c r="B33" s="120">
        <f>'3.1 Candidats'!A16</f>
        <v>0</v>
      </c>
      <c r="C33" s="120">
        <f>'3.1 Candidats'!B16</f>
        <v>0</v>
      </c>
      <c r="D33" s="121">
        <f>'3.1 Candidats'!D16</f>
        <v>0</v>
      </c>
      <c r="E33" s="124">
        <f>'3.1 Candidats'!E16</f>
        <v>0</v>
      </c>
      <c r="F33" s="286"/>
      <c r="G33" s="177"/>
      <c r="H33" s="178"/>
      <c r="I33" s="163"/>
    </row>
    <row r="34" spans="1:9" ht="21" customHeight="1" thickBot="1" x14ac:dyDescent="0.35">
      <c r="A34" s="123">
        <v>10</v>
      </c>
      <c r="B34" s="120">
        <f>'3.1 Candidats'!A17</f>
        <v>0</v>
      </c>
      <c r="C34" s="120">
        <f>'3.1 Candidats'!B17</f>
        <v>0</v>
      </c>
      <c r="D34" s="121">
        <f>'3.1 Candidats'!D17</f>
        <v>0</v>
      </c>
      <c r="E34" s="124">
        <f>'3.1 Candidats'!E17</f>
        <v>0</v>
      </c>
      <c r="F34" s="286"/>
      <c r="G34" s="177"/>
      <c r="H34" s="178"/>
      <c r="I34" s="163"/>
    </row>
    <row r="35" spans="1:9" ht="21" customHeight="1" thickBot="1" x14ac:dyDescent="0.35">
      <c r="A35" s="123">
        <v>11</v>
      </c>
      <c r="B35" s="120">
        <f>'3.1 Candidats'!A18</f>
        <v>0</v>
      </c>
      <c r="C35" s="120">
        <f>'3.1 Candidats'!B18</f>
        <v>0</v>
      </c>
      <c r="D35" s="121">
        <f>'3.1 Candidats'!D18</f>
        <v>0</v>
      </c>
      <c r="E35" s="124">
        <f>'3.1 Candidats'!E18</f>
        <v>0</v>
      </c>
      <c r="F35" s="286"/>
      <c r="G35" s="177"/>
      <c r="H35" s="178"/>
      <c r="I35" s="163"/>
    </row>
    <row r="36" spans="1:9" ht="21" customHeight="1" thickBot="1" x14ac:dyDescent="0.35">
      <c r="A36" s="123">
        <v>12</v>
      </c>
      <c r="B36" s="120">
        <f>'3.1 Candidats'!A19</f>
        <v>0</v>
      </c>
      <c r="C36" s="120">
        <f>'3.1 Candidats'!B19</f>
        <v>0</v>
      </c>
      <c r="D36" s="121">
        <f>'3.1 Candidats'!D19</f>
        <v>0</v>
      </c>
      <c r="E36" s="124">
        <f>'3.1 Candidats'!E19</f>
        <v>0</v>
      </c>
      <c r="F36" s="286"/>
      <c r="G36" s="177"/>
      <c r="H36" s="178"/>
      <c r="I36" s="163"/>
    </row>
    <row r="37" spans="1:9" ht="21" customHeight="1" thickBot="1" x14ac:dyDescent="0.35">
      <c r="A37" s="123">
        <v>13</v>
      </c>
      <c r="B37" s="120">
        <f>'3.1 Candidats'!A20</f>
        <v>0</v>
      </c>
      <c r="C37" s="120">
        <f>'3.1 Candidats'!B20</f>
        <v>0</v>
      </c>
      <c r="D37" s="121">
        <f>'3.1 Candidats'!D20</f>
        <v>0</v>
      </c>
      <c r="E37" s="124">
        <f>'3.1 Candidats'!E20</f>
        <v>0</v>
      </c>
      <c r="F37" s="286"/>
      <c r="G37" s="177"/>
      <c r="H37" s="178"/>
      <c r="I37" s="163"/>
    </row>
    <row r="38" spans="1:9" ht="21" customHeight="1" thickBot="1" x14ac:dyDescent="0.35">
      <c r="A38" s="123">
        <v>14</v>
      </c>
      <c r="B38" s="120">
        <f>'3.1 Candidats'!A21</f>
        <v>0</v>
      </c>
      <c r="C38" s="120">
        <f>'3.1 Candidats'!B21</f>
        <v>0</v>
      </c>
      <c r="D38" s="121">
        <f>'3.1 Candidats'!D21</f>
        <v>0</v>
      </c>
      <c r="E38" s="124">
        <f>'3.1 Candidats'!E21</f>
        <v>0</v>
      </c>
      <c r="F38" s="286"/>
      <c r="G38" s="177"/>
      <c r="H38" s="178"/>
      <c r="I38" s="163"/>
    </row>
    <row r="39" spans="1:9" ht="21" customHeight="1" thickBot="1" x14ac:dyDescent="0.35">
      <c r="A39" s="123">
        <v>15</v>
      </c>
      <c r="B39" s="120">
        <f>'3.1 Candidats'!A22</f>
        <v>0</v>
      </c>
      <c r="C39" s="120">
        <f>'3.1 Candidats'!B22</f>
        <v>0</v>
      </c>
      <c r="D39" s="121">
        <f>'3.1 Candidats'!D22</f>
        <v>0</v>
      </c>
      <c r="E39" s="124">
        <f>'3.1 Candidats'!E22</f>
        <v>0</v>
      </c>
      <c r="F39" s="286"/>
      <c r="G39" s="177"/>
      <c r="H39" s="178"/>
      <c r="I39" s="163"/>
    </row>
    <row r="40" spans="1:9" ht="21" customHeight="1" thickBot="1" x14ac:dyDescent="0.35">
      <c r="A40" s="123">
        <v>16</v>
      </c>
      <c r="B40" s="120">
        <f>'3.1 Candidats'!A23</f>
        <v>0</v>
      </c>
      <c r="C40" s="120">
        <f>'3.1 Candidats'!B23</f>
        <v>0</v>
      </c>
      <c r="D40" s="121">
        <f>'3.1 Candidats'!D23</f>
        <v>0</v>
      </c>
      <c r="E40" s="124">
        <f>'3.1 Candidats'!E23</f>
        <v>0</v>
      </c>
      <c r="F40" s="286"/>
      <c r="G40" s="177"/>
      <c r="H40" s="178"/>
      <c r="I40" s="163"/>
    </row>
    <row r="41" spans="1:9" ht="21" customHeight="1" thickBot="1" x14ac:dyDescent="0.35">
      <c r="A41" s="123">
        <v>17</v>
      </c>
      <c r="B41" s="120">
        <f>'3.1 Candidats'!A24</f>
        <v>0</v>
      </c>
      <c r="C41" s="120">
        <f>'3.1 Candidats'!B24</f>
        <v>0</v>
      </c>
      <c r="D41" s="121">
        <f>'3.1 Candidats'!D24</f>
        <v>0</v>
      </c>
      <c r="E41" s="124">
        <f>'3.1 Candidats'!E24</f>
        <v>0</v>
      </c>
      <c r="F41" s="286"/>
      <c r="G41" s="177"/>
      <c r="H41" s="178"/>
      <c r="I41" s="163"/>
    </row>
    <row r="42" spans="1:9" ht="21" customHeight="1" thickBot="1" x14ac:dyDescent="0.35">
      <c r="A42" s="123">
        <v>18</v>
      </c>
      <c r="B42" s="120">
        <f>'3.1 Candidats'!A25</f>
        <v>0</v>
      </c>
      <c r="C42" s="120">
        <f>'3.1 Candidats'!B25</f>
        <v>0</v>
      </c>
      <c r="D42" s="121">
        <f>'3.1 Candidats'!D25</f>
        <v>0</v>
      </c>
      <c r="E42" s="124">
        <f>'3.1 Candidats'!E25</f>
        <v>0</v>
      </c>
      <c r="F42" s="286"/>
      <c r="G42" s="177"/>
      <c r="H42" s="178"/>
      <c r="I42" s="163"/>
    </row>
    <row r="43" spans="1:9" ht="21" customHeight="1" thickBot="1" x14ac:dyDescent="0.35">
      <c r="A43" s="123">
        <v>19</v>
      </c>
      <c r="B43" s="120">
        <f>'3.1 Candidats'!A26</f>
        <v>0</v>
      </c>
      <c r="C43" s="120">
        <f>'3.1 Candidats'!B26</f>
        <v>0</v>
      </c>
      <c r="D43" s="121">
        <f>'3.1 Candidats'!D26</f>
        <v>0</v>
      </c>
      <c r="E43" s="124">
        <f>'3.1 Candidats'!E26</f>
        <v>0</v>
      </c>
      <c r="F43" s="286"/>
      <c r="G43" s="177"/>
      <c r="H43" s="178"/>
      <c r="I43" s="163"/>
    </row>
    <row r="44" spans="1:9" ht="21" customHeight="1" thickBot="1" x14ac:dyDescent="0.35">
      <c r="A44" s="123">
        <v>20</v>
      </c>
      <c r="B44" s="120">
        <f>'3.1 Candidats'!A27</f>
        <v>0</v>
      </c>
      <c r="C44" s="120">
        <f>'3.1 Candidats'!B27</f>
        <v>0</v>
      </c>
      <c r="D44" s="121">
        <f>'3.1 Candidats'!D27</f>
        <v>0</v>
      </c>
      <c r="E44" s="124">
        <f>'3.1 Candidats'!E27</f>
        <v>0</v>
      </c>
      <c r="F44" s="286"/>
      <c r="G44" s="177"/>
      <c r="H44" s="178"/>
      <c r="I44" s="163"/>
    </row>
    <row r="45" spans="1:9" ht="21" customHeight="1" thickBot="1" x14ac:dyDescent="0.35">
      <c r="A45" s="123">
        <v>21</v>
      </c>
      <c r="B45" s="120">
        <f>'3.1 Candidats'!A28</f>
        <v>0</v>
      </c>
      <c r="C45" s="120">
        <f>'3.1 Candidats'!B28</f>
        <v>0</v>
      </c>
      <c r="D45" s="121">
        <f>'3.1 Candidats'!D28</f>
        <v>0</v>
      </c>
      <c r="E45" s="124">
        <f>'3.1 Candidats'!E28</f>
        <v>0</v>
      </c>
      <c r="F45" s="286"/>
      <c r="G45" s="177"/>
      <c r="H45" s="178"/>
      <c r="I45" s="163"/>
    </row>
    <row r="46" spans="1:9" ht="21" customHeight="1" thickBot="1" x14ac:dyDescent="0.35">
      <c r="A46" s="123">
        <v>22</v>
      </c>
      <c r="B46" s="120">
        <f>'3.1 Candidats'!A29</f>
        <v>0</v>
      </c>
      <c r="C46" s="120">
        <f>'3.1 Candidats'!B29</f>
        <v>0</v>
      </c>
      <c r="D46" s="121">
        <f>'3.1 Candidats'!D29</f>
        <v>0</v>
      </c>
      <c r="E46" s="124">
        <f>'3.1 Candidats'!E29</f>
        <v>0</v>
      </c>
      <c r="F46" s="286"/>
      <c r="G46" s="177"/>
      <c r="H46" s="178"/>
      <c r="I46" s="163"/>
    </row>
    <row r="47" spans="1:9" ht="21" customHeight="1" thickBot="1" x14ac:dyDescent="0.35">
      <c r="A47" s="123">
        <v>23</v>
      </c>
      <c r="B47" s="120">
        <f>'3.1 Candidats'!A30</f>
        <v>0</v>
      </c>
      <c r="C47" s="120">
        <f>'3.1 Candidats'!B30</f>
        <v>0</v>
      </c>
      <c r="D47" s="121">
        <f>'3.1 Candidats'!D30</f>
        <v>0</v>
      </c>
      <c r="E47" s="124">
        <f>'3.1 Candidats'!E30</f>
        <v>0</v>
      </c>
      <c r="F47" s="286"/>
      <c r="G47" s="177"/>
      <c r="H47" s="178"/>
      <c r="I47" s="163"/>
    </row>
    <row r="48" spans="1:9" ht="21" customHeight="1" thickBot="1" x14ac:dyDescent="0.35">
      <c r="A48" s="125">
        <v>24</v>
      </c>
      <c r="B48" s="153">
        <f>'3.1 Candidats'!A31</f>
        <v>0</v>
      </c>
      <c r="C48" s="153">
        <f>'3.1 Candidats'!B31</f>
        <v>0</v>
      </c>
      <c r="D48" s="154">
        <f>'3.1 Candidats'!D31</f>
        <v>0</v>
      </c>
      <c r="E48" s="126">
        <f>'3.1 Candidats'!E31</f>
        <v>0</v>
      </c>
      <c r="F48" s="287"/>
      <c r="G48" s="179"/>
      <c r="H48" s="180"/>
      <c r="I48" s="164"/>
    </row>
    <row r="49" ht="15" thickTop="1" x14ac:dyDescent="0.3"/>
  </sheetData>
  <sheetProtection formatCells="0" formatColumns="0" formatRows="0"/>
  <mergeCells count="54">
    <mergeCell ref="A1:A24"/>
    <mergeCell ref="B1:I1"/>
    <mergeCell ref="B2:E3"/>
    <mergeCell ref="F2:I3"/>
    <mergeCell ref="B4:C4"/>
    <mergeCell ref="D4:E4"/>
    <mergeCell ref="F4:G4"/>
    <mergeCell ref="H4:I4"/>
    <mergeCell ref="B5:C5"/>
    <mergeCell ref="D5:E5"/>
    <mergeCell ref="F5:G5"/>
    <mergeCell ref="H5:I5"/>
    <mergeCell ref="B6:C6"/>
    <mergeCell ref="D6:E6"/>
    <mergeCell ref="F6:G6"/>
    <mergeCell ref="H6:I6"/>
    <mergeCell ref="B7:C7"/>
    <mergeCell ref="D7:E7"/>
    <mergeCell ref="F7:G7"/>
    <mergeCell ref="H7:I7"/>
    <mergeCell ref="B8:E8"/>
    <mergeCell ref="F8:I8"/>
    <mergeCell ref="B9:E9"/>
    <mergeCell ref="F9:I9"/>
    <mergeCell ref="B10:E10"/>
    <mergeCell ref="F10:I10"/>
    <mergeCell ref="B11:E11"/>
    <mergeCell ref="F11:I11"/>
    <mergeCell ref="B12:E15"/>
    <mergeCell ref="F12:I15"/>
    <mergeCell ref="B16:C16"/>
    <mergeCell ref="D16:E16"/>
    <mergeCell ref="F16:G16"/>
    <mergeCell ref="H16:I16"/>
    <mergeCell ref="B17:C17"/>
    <mergeCell ref="D17:E17"/>
    <mergeCell ref="F17:G17"/>
    <mergeCell ref="H17:I17"/>
    <mergeCell ref="B18:C18"/>
    <mergeCell ref="D18:E18"/>
    <mergeCell ref="F18:G18"/>
    <mergeCell ref="H18:I18"/>
    <mergeCell ref="B21:I21"/>
    <mergeCell ref="B22:I22"/>
    <mergeCell ref="B23:I23"/>
    <mergeCell ref="F24:F48"/>
    <mergeCell ref="B19:C19"/>
    <mergeCell ref="D19:E19"/>
    <mergeCell ref="F19:G19"/>
    <mergeCell ref="H19:I19"/>
    <mergeCell ref="B20:C20"/>
    <mergeCell ref="D20:E20"/>
    <mergeCell ref="F20:G20"/>
    <mergeCell ref="H20:I20"/>
  </mergeCells>
  <conditionalFormatting sqref="G25:H48">
    <cfRule type="containsText" dxfId="33" priority="11" operator="containsText" text="ABSENT">
      <formula>NOT(ISERROR(SEARCH("ABSENT",G25)))</formula>
    </cfRule>
    <cfRule type="containsText" dxfId="32" priority="12" operator="containsText" text="ABSENT">
      <formula>NOT(ISERROR(SEARCH("ABSENT",G25)))</formula>
    </cfRule>
    <cfRule type="containsText" dxfId="31" priority="13" operator="containsText" text="NON ACQUIS">
      <formula>NOT(ISERROR(SEARCH("NON ACQUIS",G25)))</formula>
    </cfRule>
    <cfRule type="containsText" dxfId="30" priority="14" operator="containsText" text="ACQUIS">
      <formula>NOT(ISERROR(SEARCH("ACQUIS",G25)))</formula>
    </cfRule>
    <cfRule type="containsText" dxfId="29" priority="15" operator="containsText" text="ABSENT">
      <formula>NOT(ISERROR(SEARCH("ABSENT",G25)))</formula>
    </cfRule>
    <cfRule type="containsText" dxfId="28" priority="16" operator="containsText" text="NON">
      <formula>NOT(ISERROR(SEARCH("NON",G25)))</formula>
    </cfRule>
    <cfRule type="containsText" dxfId="27" priority="18" operator="containsText" text="OUI">
      <formula>NOT(ISERROR(SEARCH("OUI",G25)))</formula>
    </cfRule>
  </conditionalFormatting>
  <conditionalFormatting sqref="H25:H48">
    <cfRule type="containsText" dxfId="26" priority="1" operator="containsText" text="ABSENT">
      <formula>NOT(ISERROR(SEARCH("ABSENT",H25)))</formula>
    </cfRule>
    <cfRule type="containsText" dxfId="25" priority="2" operator="containsText" text="ABSENT">
      <formula>NOT(ISERROR(SEARCH("ABSENT",H25)))</formula>
    </cfRule>
    <cfRule type="containsText" dxfId="24" priority="3" operator="containsText" text="NON ACQUIS">
      <formula>NOT(ISERROR(SEARCH("NON ACQUIS",H25)))</formula>
    </cfRule>
    <cfRule type="containsText" dxfId="23" priority="4" operator="containsText" text="ACQUIS">
      <formula>NOT(ISERROR(SEARCH("ACQUIS",H25)))</formula>
    </cfRule>
    <cfRule type="containsText" dxfId="22" priority="5" operator="containsText" text="ABSENT">
      <formula>NOT(ISERROR(SEARCH("ABSENT",H25)))</formula>
    </cfRule>
    <cfRule type="containsText" dxfId="21" priority="6" operator="containsText" text="OUI">
      <formula>NOT(ISERROR(SEARCH("OUI",H25)))</formula>
    </cfRule>
    <cfRule type="containsText" dxfId="20" priority="8" operator="containsText" text="NON ACQUIS">
      <formula>NOT(ISERROR(SEARCH("NON ACQUIS",H25)))</formula>
    </cfRule>
    <cfRule type="containsText" dxfId="19" priority="9" operator="containsText" text="ACQUIS">
      <formula>NOT(ISERROR(SEARCH("ACQUIS",H25)))</formula>
    </cfRule>
    <cfRule type="containsText" dxfId="18" priority="17" operator="containsText" text="OUI">
      <formula>NOT(ISERROR(SEARCH("OUI",H25)))</formula>
    </cfRule>
  </conditionalFormatting>
  <conditionalFormatting sqref="H25:I48">
    <cfRule type="containsText" priority="7" operator="containsText" text="OUI">
      <formula>NOT(ISERROR(SEARCH("OUI",H25)))</formula>
    </cfRule>
    <cfRule type="containsText" priority="10" operator="containsText" text="ACQUIS">
      <formula>NOT(ISERROR(SEARCH("ACQUIS",H25)))</formula>
    </cfRule>
  </conditionalFormatting>
  <conditionalFormatting sqref="I25:I48">
    <cfRule type="containsText" dxfId="17" priority="19" operator="containsText" text="NON VALIDEE">
      <formula>NOT(ISERROR(SEARCH("NON VALIDEE",I25)))</formula>
    </cfRule>
    <cfRule type="containsText" dxfId="16" priority="20" operator="containsText" text="VALIDEE">
      <formula>NOT(ISERROR(SEARCH("VALIDEE",I25)))</formula>
    </cfRule>
    <cfRule type="containsText" dxfId="15" priority="21" operator="containsText" text="NON">
      <formula>NOT(ISERROR(SEARCH("NON",I25)))</formula>
    </cfRule>
    <cfRule type="containsText" dxfId="14" priority="22" operator="containsText" text="OUI">
      <formula>NOT(ISERROR(SEARCH("OUI",I25)))</formula>
    </cfRule>
    <cfRule type="containsText" dxfId="13" priority="23" operator="containsText" text="NON ACQUIS">
      <formula>NOT(ISERROR(SEARCH("NON ACQUIS",I25)))</formula>
    </cfRule>
    <cfRule type="containsText" dxfId="12" priority="24" operator="containsText" text="ACQUIS">
      <formula>NOT(ISERROR(SEARCH("ACQUIS",I25)))</formula>
    </cfRule>
  </conditionalFormatting>
  <dataValidations count="2">
    <dataValidation type="list" allowBlank="1" showInputMessage="1" showErrorMessage="1" sqref="G25:H48" xr:uid="{FC05D24E-580C-45EB-86E4-358C09618261}">
      <formula1>"ACQUIS,NON ACQUIS,ABSENCE JUSTIFIEE,ABANDON"</formula1>
    </dataValidation>
    <dataValidation type="list" allowBlank="1" showInputMessage="1" showErrorMessage="1" sqref="I25:I48" xr:uid="{76CB3C4D-5ECA-438E-9448-F8A832FFDE69}">
      <formula1>"VALIDEE,NON VALIDEE"</formula1>
    </dataValidation>
  </dataValidation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5C775-4173-4DF8-9D46-2AF62683A0CB}">
  <sheetPr>
    <tabColor theme="0" tint="-0.34998626667073579"/>
  </sheetPr>
  <dimension ref="A1:O28"/>
  <sheetViews>
    <sheetView workbookViewId="0">
      <selection activeCell="J5" sqref="J5"/>
    </sheetView>
  </sheetViews>
  <sheetFormatPr baseColWidth="10" defaultColWidth="10" defaultRowHeight="14.4" x14ac:dyDescent="0.3"/>
  <cols>
    <col min="1" max="1" width="2.69921875" style="111" bestFit="1" customWidth="1"/>
    <col min="2" max="2" width="25.59765625" style="111" customWidth="1"/>
    <col min="3" max="3" width="24.09765625" style="111" customWidth="1"/>
    <col min="4" max="4" width="19.09765625" style="111" hidden="1" customWidth="1"/>
    <col min="5" max="5" width="27.59765625" style="111" hidden="1" customWidth="1"/>
    <col min="6" max="6" width="29.19921875" style="111" hidden="1" customWidth="1"/>
    <col min="7" max="7" width="26.8984375" style="111" hidden="1" customWidth="1"/>
    <col min="8" max="8" width="25.69921875" style="111" hidden="1" customWidth="1"/>
    <col min="9" max="9" width="1" style="111" customWidth="1"/>
    <col min="10" max="13" width="18.3984375" style="111" customWidth="1"/>
    <col min="14" max="14" width="1.5" style="111" customWidth="1"/>
    <col min="15" max="15" width="22" style="111" customWidth="1"/>
    <col min="16" max="16384" width="10" style="111"/>
  </cols>
  <sheetData>
    <row r="1" spans="1:15" ht="15" customHeight="1" thickTop="1" x14ac:dyDescent="0.3">
      <c r="A1" s="391" t="s">
        <v>160</v>
      </c>
      <c r="B1" s="392"/>
      <c r="C1" s="392"/>
      <c r="D1" s="392"/>
      <c r="E1" s="392"/>
      <c r="F1" s="392"/>
      <c r="G1" s="392"/>
      <c r="H1" s="392"/>
      <c r="I1" s="392"/>
      <c r="J1" s="392"/>
      <c r="K1" s="392"/>
      <c r="L1" s="392"/>
      <c r="M1" s="392"/>
      <c r="N1" s="392"/>
    </row>
    <row r="2" spans="1:15" ht="29.25" customHeight="1" thickBot="1" x14ac:dyDescent="0.35">
      <c r="A2" s="393"/>
      <c r="B2" s="394"/>
      <c r="C2" s="394"/>
      <c r="D2" s="394"/>
      <c r="E2" s="394"/>
      <c r="F2" s="394"/>
      <c r="G2" s="394"/>
      <c r="H2" s="394"/>
      <c r="I2" s="394"/>
      <c r="J2" s="395"/>
      <c r="K2" s="395"/>
      <c r="L2" s="395"/>
      <c r="M2" s="395"/>
      <c r="N2" s="394"/>
    </row>
    <row r="3" spans="1:15" ht="39" customHeight="1" thickTop="1" thickBot="1" x14ac:dyDescent="0.35">
      <c r="A3" s="399" t="str">
        <f>'2.Calendrier'!D2</f>
        <v>dénomination organisme de formation</v>
      </c>
      <c r="B3" s="400"/>
      <c r="C3" s="158" t="str" cm="1">
        <f t="array" ref="C3:F3">'2.Calendrier'!E4:H4</f>
        <v>Du JJ/MM/AAAA au JJ/MM/AAAA</v>
      </c>
      <c r="D3" s="159">
        <v>0</v>
      </c>
      <c r="E3" s="156">
        <v>0</v>
      </c>
      <c r="F3" s="155">
        <v>0</v>
      </c>
      <c r="G3" s="156"/>
      <c r="H3" s="157"/>
      <c r="I3" s="127"/>
      <c r="J3" s="396" t="s">
        <v>97</v>
      </c>
      <c r="K3" s="397"/>
      <c r="L3" s="397"/>
      <c r="M3" s="398"/>
      <c r="N3" s="128"/>
      <c r="O3" s="129" t="s">
        <v>98</v>
      </c>
    </row>
    <row r="4" spans="1:15" s="118" customFormat="1" ht="24.75" customHeight="1" thickBot="1" x14ac:dyDescent="0.35">
      <c r="A4" s="130"/>
      <c r="B4" s="131" t="s">
        <v>99</v>
      </c>
      <c r="C4" s="132" t="s">
        <v>39</v>
      </c>
      <c r="D4" s="133" t="s">
        <v>41</v>
      </c>
      <c r="E4" s="132" t="s">
        <v>100</v>
      </c>
      <c r="F4" s="132" t="s">
        <v>101</v>
      </c>
      <c r="G4" s="134" t="s">
        <v>102</v>
      </c>
      <c r="H4" s="135" t="s">
        <v>103</v>
      </c>
      <c r="I4" s="136"/>
      <c r="J4" s="137" t="s">
        <v>104</v>
      </c>
      <c r="K4" s="137" t="s">
        <v>105</v>
      </c>
      <c r="L4" s="137" t="s">
        <v>106</v>
      </c>
      <c r="M4" s="137" t="s">
        <v>107</v>
      </c>
      <c r="N4" s="138"/>
      <c r="O4" s="139" t="s">
        <v>108</v>
      </c>
    </row>
    <row r="5" spans="1:15" x14ac:dyDescent="0.3">
      <c r="A5" s="140">
        <v>1</v>
      </c>
      <c r="B5" s="141" t="str">
        <f>'3.1 Candidats'!A8</f>
        <v>Ex : DUPONT</v>
      </c>
      <c r="C5" s="141" t="str">
        <f>'3.1 Candidats'!B8</f>
        <v>Antoine</v>
      </c>
      <c r="D5" s="142">
        <f>'3.1 Candidats'!D8</f>
        <v>35956</v>
      </c>
      <c r="E5" s="141" t="str">
        <f>'3.1 Candidats'!E8</f>
        <v>SURESNES</v>
      </c>
      <c r="F5" s="143">
        <f>'3.1 Candidats'!F8</f>
        <v>92200</v>
      </c>
      <c r="G5" s="141" t="str">
        <f>'3.1 Candidats'!I8</f>
        <v>gdupont@gmail.com</v>
      </c>
      <c r="H5" s="141" t="e">
        <f>#REF!</f>
        <v>#REF!</v>
      </c>
      <c r="I5" s="144"/>
      <c r="J5" s="145">
        <f>'4.Certif BC01'!I25</f>
        <v>0</v>
      </c>
      <c r="K5" s="145">
        <f>'4.Certif BC02'!I25</f>
        <v>0</v>
      </c>
      <c r="L5" s="145">
        <f>'4.Certif BC03'!I25</f>
        <v>0</v>
      </c>
      <c r="M5" s="145">
        <f>'4.Certif BC04'!I25</f>
        <v>0</v>
      </c>
      <c r="N5" s="146"/>
      <c r="O5" s="147"/>
    </row>
    <row r="6" spans="1:15" x14ac:dyDescent="0.3">
      <c r="A6" s="148">
        <v>2</v>
      </c>
      <c r="B6" s="141">
        <f>'3.1 Candidats'!A9</f>
        <v>0</v>
      </c>
      <c r="C6" s="141">
        <f>'3.1 Candidats'!B9</f>
        <v>0</v>
      </c>
      <c r="D6" s="142">
        <f>'3.1 Candidats'!D9</f>
        <v>0</v>
      </c>
      <c r="E6" s="141">
        <f>'3.1 Candidats'!E9</f>
        <v>0</v>
      </c>
      <c r="F6" s="143">
        <f>'3.1 Candidats'!F9</f>
        <v>0</v>
      </c>
      <c r="G6" s="141">
        <f>'3.1 Candidats'!I9</f>
        <v>0</v>
      </c>
      <c r="H6" s="141" t="e">
        <f>#REF!</f>
        <v>#REF!</v>
      </c>
      <c r="I6" s="144"/>
      <c r="J6" s="145">
        <f>'4.Certif BC01'!I26</f>
        <v>0</v>
      </c>
      <c r="K6" s="145">
        <f>'4.Certif BC02'!I26</f>
        <v>0</v>
      </c>
      <c r="L6" s="145">
        <f>'4.Certif BC03'!I26</f>
        <v>0</v>
      </c>
      <c r="M6" s="145">
        <f>'4.Certif BC04'!I26</f>
        <v>0</v>
      </c>
      <c r="N6" s="146"/>
      <c r="O6" s="149"/>
    </row>
    <row r="7" spans="1:15" x14ac:dyDescent="0.3">
      <c r="A7" s="148">
        <v>3</v>
      </c>
      <c r="B7" s="141">
        <f>'3.1 Candidats'!A10</f>
        <v>0</v>
      </c>
      <c r="C7" s="141">
        <f>'3.1 Candidats'!B10</f>
        <v>0</v>
      </c>
      <c r="D7" s="142">
        <f>'3.1 Candidats'!D10</f>
        <v>0</v>
      </c>
      <c r="E7" s="141">
        <f>'3.1 Candidats'!E10</f>
        <v>0</v>
      </c>
      <c r="F7" s="143">
        <f>'3.1 Candidats'!F10</f>
        <v>0</v>
      </c>
      <c r="G7" s="141">
        <f>'3.1 Candidats'!I10</f>
        <v>0</v>
      </c>
      <c r="H7" s="141" t="e">
        <f>#REF!</f>
        <v>#REF!</v>
      </c>
      <c r="I7" s="144"/>
      <c r="J7" s="145">
        <f>'4.Certif BC01'!I27</f>
        <v>0</v>
      </c>
      <c r="K7" s="145">
        <f>'4.Certif BC02'!I27</f>
        <v>0</v>
      </c>
      <c r="L7" s="145">
        <f>'4.Certif BC03'!I27</f>
        <v>0</v>
      </c>
      <c r="M7" s="145">
        <f>'4.Certif BC04'!I27</f>
        <v>0</v>
      </c>
      <c r="N7" s="146"/>
      <c r="O7" s="149"/>
    </row>
    <row r="8" spans="1:15" x14ac:dyDescent="0.3">
      <c r="A8" s="148">
        <v>4</v>
      </c>
      <c r="B8" s="141">
        <f>'3.1 Candidats'!A11</f>
        <v>0</v>
      </c>
      <c r="C8" s="141">
        <f>'3.1 Candidats'!B11</f>
        <v>0</v>
      </c>
      <c r="D8" s="142">
        <f>'3.1 Candidats'!D11</f>
        <v>0</v>
      </c>
      <c r="E8" s="141">
        <f>'3.1 Candidats'!E11</f>
        <v>0</v>
      </c>
      <c r="F8" s="143">
        <f>'3.1 Candidats'!F11</f>
        <v>0</v>
      </c>
      <c r="G8" s="141">
        <f>'3.1 Candidats'!I11</f>
        <v>0</v>
      </c>
      <c r="H8" s="141" t="e">
        <f>#REF!</f>
        <v>#REF!</v>
      </c>
      <c r="I8" s="144"/>
      <c r="J8" s="145">
        <f>'4.Certif BC01'!I28</f>
        <v>0</v>
      </c>
      <c r="K8" s="145">
        <f>'4.Certif BC02'!I28</f>
        <v>0</v>
      </c>
      <c r="L8" s="145">
        <f>'4.Certif BC03'!I28</f>
        <v>0</v>
      </c>
      <c r="M8" s="145">
        <f>'4.Certif BC04'!I28</f>
        <v>0</v>
      </c>
      <c r="N8" s="146"/>
      <c r="O8" s="149"/>
    </row>
    <row r="9" spans="1:15" x14ac:dyDescent="0.3">
      <c r="A9" s="148">
        <v>5</v>
      </c>
      <c r="B9" s="141">
        <f>'3.1 Candidats'!A12</f>
        <v>0</v>
      </c>
      <c r="C9" s="141">
        <f>'3.1 Candidats'!B12</f>
        <v>0</v>
      </c>
      <c r="D9" s="142">
        <f>'3.1 Candidats'!D12</f>
        <v>0</v>
      </c>
      <c r="E9" s="141">
        <f>'3.1 Candidats'!E12</f>
        <v>0</v>
      </c>
      <c r="F9" s="143">
        <f>'3.1 Candidats'!F12</f>
        <v>0</v>
      </c>
      <c r="G9" s="141">
        <f>'3.1 Candidats'!I12</f>
        <v>0</v>
      </c>
      <c r="H9" s="141" t="e">
        <f>#REF!</f>
        <v>#REF!</v>
      </c>
      <c r="I9" s="144"/>
      <c r="J9" s="145">
        <f>'4.Certif BC01'!I29</f>
        <v>0</v>
      </c>
      <c r="K9" s="145">
        <f>'4.Certif BC02'!I29</f>
        <v>0</v>
      </c>
      <c r="L9" s="145">
        <f>'4.Certif BC03'!I29</f>
        <v>0</v>
      </c>
      <c r="M9" s="145">
        <f>'4.Certif BC04'!I29</f>
        <v>0</v>
      </c>
      <c r="N9" s="146"/>
      <c r="O9" s="149"/>
    </row>
    <row r="10" spans="1:15" x14ac:dyDescent="0.3">
      <c r="A10" s="148">
        <v>6</v>
      </c>
      <c r="B10" s="141">
        <f>'3.1 Candidats'!A13</f>
        <v>0</v>
      </c>
      <c r="C10" s="141">
        <f>'3.1 Candidats'!B13</f>
        <v>0</v>
      </c>
      <c r="D10" s="142">
        <f>'3.1 Candidats'!D13</f>
        <v>0</v>
      </c>
      <c r="E10" s="141">
        <f>'3.1 Candidats'!E13</f>
        <v>0</v>
      </c>
      <c r="F10" s="143">
        <f>'3.1 Candidats'!F13</f>
        <v>0</v>
      </c>
      <c r="G10" s="141">
        <f>'3.1 Candidats'!I13</f>
        <v>0</v>
      </c>
      <c r="H10" s="141" t="e">
        <f>#REF!</f>
        <v>#REF!</v>
      </c>
      <c r="I10" s="144"/>
      <c r="J10" s="145">
        <f>'4.Certif BC01'!I30</f>
        <v>0</v>
      </c>
      <c r="K10" s="145">
        <f>'4.Certif BC02'!I30</f>
        <v>0</v>
      </c>
      <c r="L10" s="145">
        <f>'4.Certif BC03'!I30</f>
        <v>0</v>
      </c>
      <c r="M10" s="145">
        <f>'4.Certif BC04'!I30</f>
        <v>0</v>
      </c>
      <c r="N10" s="146"/>
      <c r="O10" s="149"/>
    </row>
    <row r="11" spans="1:15" x14ac:dyDescent="0.3">
      <c r="A11" s="148">
        <v>7</v>
      </c>
      <c r="B11" s="141">
        <f>'3.1 Candidats'!A14</f>
        <v>0</v>
      </c>
      <c r="C11" s="141">
        <f>'3.1 Candidats'!B14</f>
        <v>0</v>
      </c>
      <c r="D11" s="142">
        <f>'3.1 Candidats'!D14</f>
        <v>0</v>
      </c>
      <c r="E11" s="141">
        <f>'3.1 Candidats'!E14</f>
        <v>0</v>
      </c>
      <c r="F11" s="143">
        <f>'3.1 Candidats'!F14</f>
        <v>0</v>
      </c>
      <c r="G11" s="141">
        <f>'3.1 Candidats'!I14</f>
        <v>0</v>
      </c>
      <c r="H11" s="141" t="e">
        <f>#REF!</f>
        <v>#REF!</v>
      </c>
      <c r="I11" s="144"/>
      <c r="J11" s="145">
        <f>'4.Certif BC01'!I31</f>
        <v>0</v>
      </c>
      <c r="K11" s="145">
        <f>'4.Certif BC02'!I31</f>
        <v>0</v>
      </c>
      <c r="L11" s="145">
        <f>'4.Certif BC03'!I31</f>
        <v>0</v>
      </c>
      <c r="M11" s="145">
        <f>'4.Certif BC04'!I31</f>
        <v>0</v>
      </c>
      <c r="N11" s="146"/>
      <c r="O11" s="149"/>
    </row>
    <row r="12" spans="1:15" x14ac:dyDescent="0.3">
      <c r="A12" s="148">
        <v>8</v>
      </c>
      <c r="B12" s="141">
        <f>'3.1 Candidats'!A15</f>
        <v>0</v>
      </c>
      <c r="C12" s="141">
        <f>'3.1 Candidats'!B15</f>
        <v>0</v>
      </c>
      <c r="D12" s="142">
        <f>'3.1 Candidats'!D15</f>
        <v>0</v>
      </c>
      <c r="E12" s="141">
        <f>'3.1 Candidats'!E15</f>
        <v>0</v>
      </c>
      <c r="F12" s="143">
        <f>'3.1 Candidats'!F15</f>
        <v>0</v>
      </c>
      <c r="G12" s="141">
        <f>'3.1 Candidats'!I15</f>
        <v>0</v>
      </c>
      <c r="H12" s="141" t="e">
        <f>#REF!</f>
        <v>#REF!</v>
      </c>
      <c r="I12" s="144"/>
      <c r="J12" s="145">
        <f>'4.Certif BC01'!I32</f>
        <v>0</v>
      </c>
      <c r="K12" s="145">
        <f>'4.Certif BC02'!I32</f>
        <v>0</v>
      </c>
      <c r="L12" s="145">
        <f>'4.Certif BC03'!I32</f>
        <v>0</v>
      </c>
      <c r="M12" s="145">
        <f>'4.Certif BC04'!I32</f>
        <v>0</v>
      </c>
      <c r="N12" s="146"/>
      <c r="O12" s="149"/>
    </row>
    <row r="13" spans="1:15" x14ac:dyDescent="0.3">
      <c r="A13" s="148">
        <v>9</v>
      </c>
      <c r="B13" s="141">
        <f>'3.1 Candidats'!A16</f>
        <v>0</v>
      </c>
      <c r="C13" s="141">
        <f>'3.1 Candidats'!B16</f>
        <v>0</v>
      </c>
      <c r="D13" s="142">
        <f>'3.1 Candidats'!D16</f>
        <v>0</v>
      </c>
      <c r="E13" s="141">
        <f>'3.1 Candidats'!E16</f>
        <v>0</v>
      </c>
      <c r="F13" s="143">
        <f>'3.1 Candidats'!F16</f>
        <v>0</v>
      </c>
      <c r="G13" s="141">
        <f>'3.1 Candidats'!I16</f>
        <v>0</v>
      </c>
      <c r="H13" s="141" t="e">
        <f>#REF!</f>
        <v>#REF!</v>
      </c>
      <c r="I13" s="144"/>
      <c r="J13" s="145">
        <f>'4.Certif BC01'!I33</f>
        <v>0</v>
      </c>
      <c r="K13" s="145">
        <f>'4.Certif BC02'!I33</f>
        <v>0</v>
      </c>
      <c r="L13" s="145">
        <f>'4.Certif BC03'!I33</f>
        <v>0</v>
      </c>
      <c r="M13" s="145">
        <f>'4.Certif BC04'!I33</f>
        <v>0</v>
      </c>
      <c r="N13" s="146"/>
      <c r="O13" s="149"/>
    </row>
    <row r="14" spans="1:15" x14ac:dyDescent="0.3">
      <c r="A14" s="148">
        <v>10</v>
      </c>
      <c r="B14" s="141">
        <f>'3.1 Candidats'!A17</f>
        <v>0</v>
      </c>
      <c r="C14" s="141">
        <f>'3.1 Candidats'!B17</f>
        <v>0</v>
      </c>
      <c r="D14" s="142">
        <f>'3.1 Candidats'!D17</f>
        <v>0</v>
      </c>
      <c r="E14" s="141">
        <f>'3.1 Candidats'!E17</f>
        <v>0</v>
      </c>
      <c r="F14" s="143">
        <f>'3.1 Candidats'!F17</f>
        <v>0</v>
      </c>
      <c r="G14" s="141">
        <f>'3.1 Candidats'!I17</f>
        <v>0</v>
      </c>
      <c r="H14" s="141" t="e">
        <f>#REF!</f>
        <v>#REF!</v>
      </c>
      <c r="I14" s="144"/>
      <c r="J14" s="145">
        <f>'4.Certif BC01'!I34</f>
        <v>0</v>
      </c>
      <c r="K14" s="145">
        <f>'4.Certif BC02'!I34</f>
        <v>0</v>
      </c>
      <c r="L14" s="145">
        <f>'4.Certif BC03'!I34</f>
        <v>0</v>
      </c>
      <c r="M14" s="145">
        <f>'4.Certif BC04'!I34</f>
        <v>0</v>
      </c>
      <c r="N14" s="146"/>
      <c r="O14" s="149"/>
    </row>
    <row r="15" spans="1:15" x14ac:dyDescent="0.3">
      <c r="A15" s="148">
        <v>11</v>
      </c>
      <c r="B15" s="141">
        <f>'3.1 Candidats'!A18</f>
        <v>0</v>
      </c>
      <c r="C15" s="141">
        <f>'3.1 Candidats'!B18</f>
        <v>0</v>
      </c>
      <c r="D15" s="142">
        <f>'3.1 Candidats'!D18</f>
        <v>0</v>
      </c>
      <c r="E15" s="141">
        <f>'3.1 Candidats'!E18</f>
        <v>0</v>
      </c>
      <c r="F15" s="143">
        <f>'3.1 Candidats'!F18</f>
        <v>0</v>
      </c>
      <c r="G15" s="141">
        <f>'3.1 Candidats'!I18</f>
        <v>0</v>
      </c>
      <c r="H15" s="141" t="e">
        <f>#REF!</f>
        <v>#REF!</v>
      </c>
      <c r="I15" s="144"/>
      <c r="J15" s="145">
        <f>'4.Certif BC01'!I35</f>
        <v>0</v>
      </c>
      <c r="K15" s="145">
        <f>'4.Certif BC02'!I35</f>
        <v>0</v>
      </c>
      <c r="L15" s="145">
        <f>'4.Certif BC03'!I35</f>
        <v>0</v>
      </c>
      <c r="M15" s="145">
        <f>'4.Certif BC04'!I35</f>
        <v>0</v>
      </c>
      <c r="N15" s="146"/>
      <c r="O15" s="149"/>
    </row>
    <row r="16" spans="1:15" x14ac:dyDescent="0.3">
      <c r="A16" s="148">
        <v>12</v>
      </c>
      <c r="B16" s="141">
        <f>'3.1 Candidats'!A19</f>
        <v>0</v>
      </c>
      <c r="C16" s="141">
        <f>'3.1 Candidats'!B19</f>
        <v>0</v>
      </c>
      <c r="D16" s="142">
        <f>'3.1 Candidats'!D19</f>
        <v>0</v>
      </c>
      <c r="E16" s="141">
        <f>'3.1 Candidats'!E19</f>
        <v>0</v>
      </c>
      <c r="F16" s="143">
        <f>'3.1 Candidats'!F19</f>
        <v>0</v>
      </c>
      <c r="G16" s="141">
        <f>'3.1 Candidats'!I19</f>
        <v>0</v>
      </c>
      <c r="H16" s="141" t="e">
        <f>#REF!</f>
        <v>#REF!</v>
      </c>
      <c r="I16" s="144"/>
      <c r="J16" s="145">
        <f>'4.Certif BC01'!I36</f>
        <v>0</v>
      </c>
      <c r="K16" s="145">
        <f>'4.Certif BC02'!I36</f>
        <v>0</v>
      </c>
      <c r="L16" s="145">
        <f>'4.Certif BC03'!I36</f>
        <v>0</v>
      </c>
      <c r="M16" s="145">
        <f>'4.Certif BC04'!I36</f>
        <v>0</v>
      </c>
      <c r="N16" s="146"/>
      <c r="O16" s="149"/>
    </row>
    <row r="17" spans="1:15" x14ac:dyDescent="0.3">
      <c r="A17" s="148">
        <v>13</v>
      </c>
      <c r="B17" s="141">
        <f>'3.1 Candidats'!A20</f>
        <v>0</v>
      </c>
      <c r="C17" s="141">
        <f>'3.1 Candidats'!B20</f>
        <v>0</v>
      </c>
      <c r="D17" s="142">
        <f>'3.1 Candidats'!D20</f>
        <v>0</v>
      </c>
      <c r="E17" s="141">
        <f>'3.1 Candidats'!E20</f>
        <v>0</v>
      </c>
      <c r="F17" s="143">
        <f>'3.1 Candidats'!F20</f>
        <v>0</v>
      </c>
      <c r="G17" s="141">
        <f>'3.1 Candidats'!I20</f>
        <v>0</v>
      </c>
      <c r="H17" s="141" t="e">
        <f>#REF!</f>
        <v>#REF!</v>
      </c>
      <c r="I17" s="144"/>
      <c r="J17" s="145">
        <f>'4.Certif BC01'!I37</f>
        <v>0</v>
      </c>
      <c r="K17" s="145">
        <f>'4.Certif BC02'!I37</f>
        <v>0</v>
      </c>
      <c r="L17" s="145">
        <f>'4.Certif BC03'!I37</f>
        <v>0</v>
      </c>
      <c r="M17" s="145">
        <f>'4.Certif BC04'!I37</f>
        <v>0</v>
      </c>
      <c r="N17" s="146"/>
      <c r="O17" s="149"/>
    </row>
    <row r="18" spans="1:15" x14ac:dyDescent="0.3">
      <c r="A18" s="148">
        <v>14</v>
      </c>
      <c r="B18" s="141">
        <f>'3.1 Candidats'!A21</f>
        <v>0</v>
      </c>
      <c r="C18" s="141">
        <f>'3.1 Candidats'!B21</f>
        <v>0</v>
      </c>
      <c r="D18" s="142">
        <f>'3.1 Candidats'!D21</f>
        <v>0</v>
      </c>
      <c r="E18" s="141">
        <f>'3.1 Candidats'!E21</f>
        <v>0</v>
      </c>
      <c r="F18" s="143">
        <f>'3.1 Candidats'!F21</f>
        <v>0</v>
      </c>
      <c r="G18" s="141">
        <f>'3.1 Candidats'!I21</f>
        <v>0</v>
      </c>
      <c r="H18" s="141" t="e">
        <f>#REF!</f>
        <v>#REF!</v>
      </c>
      <c r="I18" s="144"/>
      <c r="J18" s="145">
        <f>'4.Certif BC01'!I38</f>
        <v>0</v>
      </c>
      <c r="K18" s="145">
        <f>'4.Certif BC02'!I38</f>
        <v>0</v>
      </c>
      <c r="L18" s="145">
        <f>'4.Certif BC03'!I38</f>
        <v>0</v>
      </c>
      <c r="M18" s="145">
        <f>'4.Certif BC04'!I38</f>
        <v>0</v>
      </c>
      <c r="N18" s="146"/>
      <c r="O18" s="149"/>
    </row>
    <row r="19" spans="1:15" x14ac:dyDescent="0.3">
      <c r="A19" s="148">
        <v>15</v>
      </c>
      <c r="B19" s="141">
        <f>'3.1 Candidats'!A22</f>
        <v>0</v>
      </c>
      <c r="C19" s="141">
        <f>'3.1 Candidats'!B22</f>
        <v>0</v>
      </c>
      <c r="D19" s="142">
        <f>'3.1 Candidats'!D22</f>
        <v>0</v>
      </c>
      <c r="E19" s="141">
        <f>'3.1 Candidats'!E22</f>
        <v>0</v>
      </c>
      <c r="F19" s="143">
        <f>'3.1 Candidats'!F22</f>
        <v>0</v>
      </c>
      <c r="G19" s="141">
        <f>'3.1 Candidats'!I22</f>
        <v>0</v>
      </c>
      <c r="H19" s="141" t="e">
        <f>#REF!</f>
        <v>#REF!</v>
      </c>
      <c r="I19" s="144"/>
      <c r="J19" s="145">
        <f>'4.Certif BC01'!I39</f>
        <v>0</v>
      </c>
      <c r="K19" s="145">
        <f>'4.Certif BC02'!I39</f>
        <v>0</v>
      </c>
      <c r="L19" s="145">
        <f>'4.Certif BC03'!I39</f>
        <v>0</v>
      </c>
      <c r="M19" s="145">
        <f>'4.Certif BC04'!I39</f>
        <v>0</v>
      </c>
      <c r="N19" s="146"/>
      <c r="O19" s="149"/>
    </row>
    <row r="20" spans="1:15" x14ac:dyDescent="0.3">
      <c r="A20" s="148">
        <v>16</v>
      </c>
      <c r="B20" s="141">
        <f>'3.1 Candidats'!A23</f>
        <v>0</v>
      </c>
      <c r="C20" s="141">
        <f>'3.1 Candidats'!B23</f>
        <v>0</v>
      </c>
      <c r="D20" s="142">
        <f>'3.1 Candidats'!D23</f>
        <v>0</v>
      </c>
      <c r="E20" s="141">
        <f>'3.1 Candidats'!E23</f>
        <v>0</v>
      </c>
      <c r="F20" s="143">
        <f>'3.1 Candidats'!F23</f>
        <v>0</v>
      </c>
      <c r="G20" s="141">
        <f>'3.1 Candidats'!I23</f>
        <v>0</v>
      </c>
      <c r="H20" s="141" t="e">
        <f>#REF!</f>
        <v>#REF!</v>
      </c>
      <c r="I20" s="144"/>
      <c r="J20" s="145">
        <f>'4.Certif BC01'!I40</f>
        <v>0</v>
      </c>
      <c r="K20" s="145">
        <f>'4.Certif BC02'!I40</f>
        <v>0</v>
      </c>
      <c r="L20" s="145">
        <f>'4.Certif BC03'!I40</f>
        <v>0</v>
      </c>
      <c r="M20" s="145">
        <f>'4.Certif BC04'!I40</f>
        <v>0</v>
      </c>
      <c r="N20" s="146"/>
      <c r="O20" s="149"/>
    </row>
    <row r="21" spans="1:15" x14ac:dyDescent="0.3">
      <c r="A21" s="148">
        <v>17</v>
      </c>
      <c r="B21" s="141">
        <f>'3.1 Candidats'!A24</f>
        <v>0</v>
      </c>
      <c r="C21" s="141">
        <f>'3.1 Candidats'!B24</f>
        <v>0</v>
      </c>
      <c r="D21" s="142">
        <f>'3.1 Candidats'!D24</f>
        <v>0</v>
      </c>
      <c r="E21" s="141">
        <f>'3.1 Candidats'!E24</f>
        <v>0</v>
      </c>
      <c r="F21" s="143">
        <f>'3.1 Candidats'!F24</f>
        <v>0</v>
      </c>
      <c r="G21" s="141">
        <f>'3.1 Candidats'!I24</f>
        <v>0</v>
      </c>
      <c r="H21" s="141" t="e">
        <f>#REF!</f>
        <v>#REF!</v>
      </c>
      <c r="I21" s="144"/>
      <c r="J21" s="145">
        <f>'4.Certif BC01'!I41</f>
        <v>0</v>
      </c>
      <c r="K21" s="145">
        <f>'4.Certif BC02'!I41</f>
        <v>0</v>
      </c>
      <c r="L21" s="145">
        <f>'4.Certif BC03'!I41</f>
        <v>0</v>
      </c>
      <c r="M21" s="145">
        <f>'4.Certif BC04'!I41</f>
        <v>0</v>
      </c>
      <c r="N21" s="146"/>
      <c r="O21" s="149"/>
    </row>
    <row r="22" spans="1:15" x14ac:dyDescent="0.3">
      <c r="A22" s="148">
        <v>18</v>
      </c>
      <c r="B22" s="141">
        <f>'3.1 Candidats'!A25</f>
        <v>0</v>
      </c>
      <c r="C22" s="141">
        <f>'3.1 Candidats'!B25</f>
        <v>0</v>
      </c>
      <c r="D22" s="142">
        <f>'3.1 Candidats'!D25</f>
        <v>0</v>
      </c>
      <c r="E22" s="141">
        <f>'3.1 Candidats'!E25</f>
        <v>0</v>
      </c>
      <c r="F22" s="143">
        <f>'3.1 Candidats'!F25</f>
        <v>0</v>
      </c>
      <c r="G22" s="141">
        <f>'3.1 Candidats'!I25</f>
        <v>0</v>
      </c>
      <c r="H22" s="141" t="e">
        <f>#REF!</f>
        <v>#REF!</v>
      </c>
      <c r="I22" s="144"/>
      <c r="J22" s="145">
        <f>'4.Certif BC01'!I42</f>
        <v>0</v>
      </c>
      <c r="K22" s="145">
        <f>'4.Certif BC02'!I42</f>
        <v>0</v>
      </c>
      <c r="L22" s="145">
        <f>'4.Certif BC03'!I42</f>
        <v>0</v>
      </c>
      <c r="M22" s="145">
        <f>'4.Certif BC04'!I42</f>
        <v>0</v>
      </c>
      <c r="N22" s="146"/>
      <c r="O22" s="149"/>
    </row>
    <row r="23" spans="1:15" x14ac:dyDescent="0.3">
      <c r="A23" s="148">
        <v>19</v>
      </c>
      <c r="B23" s="141">
        <f>'3.1 Candidats'!A26</f>
        <v>0</v>
      </c>
      <c r="C23" s="141">
        <f>'3.1 Candidats'!B26</f>
        <v>0</v>
      </c>
      <c r="D23" s="142">
        <f>'3.1 Candidats'!D26</f>
        <v>0</v>
      </c>
      <c r="E23" s="141">
        <f>'3.1 Candidats'!E26</f>
        <v>0</v>
      </c>
      <c r="F23" s="143">
        <f>'3.1 Candidats'!F26</f>
        <v>0</v>
      </c>
      <c r="G23" s="141">
        <f>'3.1 Candidats'!I26</f>
        <v>0</v>
      </c>
      <c r="H23" s="141" t="e">
        <f>#REF!</f>
        <v>#REF!</v>
      </c>
      <c r="I23" s="144"/>
      <c r="J23" s="145">
        <f>'4.Certif BC01'!I43</f>
        <v>0</v>
      </c>
      <c r="K23" s="145">
        <f>'4.Certif BC02'!I43</f>
        <v>0</v>
      </c>
      <c r="L23" s="145">
        <f>'4.Certif BC03'!I43</f>
        <v>0</v>
      </c>
      <c r="M23" s="145">
        <f>'4.Certif BC04'!I43</f>
        <v>0</v>
      </c>
      <c r="N23" s="146"/>
      <c r="O23" s="149"/>
    </row>
    <row r="24" spans="1:15" x14ac:dyDescent="0.3">
      <c r="A24" s="148">
        <v>20</v>
      </c>
      <c r="B24" s="141">
        <f>'3.1 Candidats'!A27</f>
        <v>0</v>
      </c>
      <c r="C24" s="141">
        <f>'3.1 Candidats'!B27</f>
        <v>0</v>
      </c>
      <c r="D24" s="142">
        <f>'3.1 Candidats'!D27</f>
        <v>0</v>
      </c>
      <c r="E24" s="141">
        <f>'3.1 Candidats'!E27</f>
        <v>0</v>
      </c>
      <c r="F24" s="143">
        <f>'3.1 Candidats'!F27</f>
        <v>0</v>
      </c>
      <c r="G24" s="141">
        <f>'3.1 Candidats'!I27</f>
        <v>0</v>
      </c>
      <c r="H24" s="141" t="e">
        <f>#REF!</f>
        <v>#REF!</v>
      </c>
      <c r="I24" s="144"/>
      <c r="J24" s="145">
        <f>'4.Certif BC01'!I44</f>
        <v>0</v>
      </c>
      <c r="K24" s="145">
        <f>'4.Certif BC02'!I44</f>
        <v>0</v>
      </c>
      <c r="L24" s="145">
        <f>'4.Certif BC03'!I44</f>
        <v>0</v>
      </c>
      <c r="M24" s="145">
        <f>'4.Certif BC04'!I44</f>
        <v>0</v>
      </c>
      <c r="N24" s="146"/>
      <c r="O24" s="149"/>
    </row>
    <row r="25" spans="1:15" x14ac:dyDescent="0.3">
      <c r="A25" s="148">
        <v>21</v>
      </c>
      <c r="B25" s="141">
        <f>'3.1 Candidats'!A28</f>
        <v>0</v>
      </c>
      <c r="C25" s="141">
        <f>'3.1 Candidats'!B28</f>
        <v>0</v>
      </c>
      <c r="D25" s="142">
        <f>'3.1 Candidats'!D28</f>
        <v>0</v>
      </c>
      <c r="E25" s="141">
        <f>'3.1 Candidats'!E28</f>
        <v>0</v>
      </c>
      <c r="F25" s="143">
        <f>'3.1 Candidats'!F28</f>
        <v>0</v>
      </c>
      <c r="G25" s="141">
        <f>'3.1 Candidats'!I28</f>
        <v>0</v>
      </c>
      <c r="H25" s="141" t="e">
        <f>#REF!</f>
        <v>#REF!</v>
      </c>
      <c r="I25" s="144"/>
      <c r="J25" s="145">
        <f>'4.Certif BC01'!I45</f>
        <v>0</v>
      </c>
      <c r="K25" s="145">
        <f>'4.Certif BC02'!I45</f>
        <v>0</v>
      </c>
      <c r="L25" s="145">
        <f>'4.Certif BC03'!I45</f>
        <v>0</v>
      </c>
      <c r="M25" s="145">
        <f>'4.Certif BC04'!I45</f>
        <v>0</v>
      </c>
      <c r="N25" s="146"/>
      <c r="O25" s="149"/>
    </row>
    <row r="26" spans="1:15" x14ac:dyDescent="0.3">
      <c r="A26" s="148">
        <v>22</v>
      </c>
      <c r="B26" s="141">
        <f>'3.1 Candidats'!A29</f>
        <v>0</v>
      </c>
      <c r="C26" s="141">
        <f>'3.1 Candidats'!B29</f>
        <v>0</v>
      </c>
      <c r="D26" s="142">
        <f>'3.1 Candidats'!D29</f>
        <v>0</v>
      </c>
      <c r="E26" s="141">
        <f>'3.1 Candidats'!E29</f>
        <v>0</v>
      </c>
      <c r="F26" s="143">
        <f>'3.1 Candidats'!F29</f>
        <v>0</v>
      </c>
      <c r="G26" s="141">
        <f>'3.1 Candidats'!I29</f>
        <v>0</v>
      </c>
      <c r="H26" s="141" t="e">
        <f>#REF!</f>
        <v>#REF!</v>
      </c>
      <c r="I26" s="144"/>
      <c r="J26" s="145">
        <f>'4.Certif BC01'!I46</f>
        <v>0</v>
      </c>
      <c r="K26" s="145">
        <f>'4.Certif BC02'!I46</f>
        <v>0</v>
      </c>
      <c r="L26" s="145">
        <f>'4.Certif BC03'!I46</f>
        <v>0</v>
      </c>
      <c r="M26" s="145">
        <f>'4.Certif BC04'!I46</f>
        <v>0</v>
      </c>
      <c r="N26" s="146"/>
      <c r="O26" s="149"/>
    </row>
    <row r="27" spans="1:15" x14ac:dyDescent="0.3">
      <c r="A27" s="148">
        <v>23</v>
      </c>
      <c r="B27" s="141">
        <f>'3.1 Candidats'!A30</f>
        <v>0</v>
      </c>
      <c r="C27" s="141">
        <f>'3.1 Candidats'!B30</f>
        <v>0</v>
      </c>
      <c r="D27" s="142">
        <f>'3.1 Candidats'!D30</f>
        <v>0</v>
      </c>
      <c r="E27" s="141">
        <f>'3.1 Candidats'!E30</f>
        <v>0</v>
      </c>
      <c r="F27" s="143">
        <f>'3.1 Candidats'!F30</f>
        <v>0</v>
      </c>
      <c r="G27" s="141">
        <f>'3.1 Candidats'!I30</f>
        <v>0</v>
      </c>
      <c r="H27" s="141" t="e">
        <f>#REF!</f>
        <v>#REF!</v>
      </c>
      <c r="I27" s="144"/>
      <c r="J27" s="145">
        <f>'4.Certif BC01'!I47</f>
        <v>0</v>
      </c>
      <c r="K27" s="145">
        <f>'4.Certif BC02'!I47</f>
        <v>0</v>
      </c>
      <c r="L27" s="145">
        <f>'4.Certif BC03'!I47</f>
        <v>0</v>
      </c>
      <c r="M27" s="145">
        <f>'4.Certif BC04'!I47</f>
        <v>0</v>
      </c>
      <c r="N27" s="146"/>
      <c r="O27" s="149"/>
    </row>
    <row r="28" spans="1:15" ht="15" thickBot="1" x14ac:dyDescent="0.35">
      <c r="A28" s="148">
        <v>24</v>
      </c>
      <c r="B28" s="141">
        <f>'3.1 Candidats'!A31</f>
        <v>0</v>
      </c>
      <c r="C28" s="141">
        <f>'3.1 Candidats'!B31</f>
        <v>0</v>
      </c>
      <c r="D28" s="142">
        <f>'3.1 Candidats'!D31</f>
        <v>0</v>
      </c>
      <c r="E28" s="141">
        <f>'3.1 Candidats'!E31</f>
        <v>0</v>
      </c>
      <c r="F28" s="143">
        <f>'3.1 Candidats'!F31</f>
        <v>0</v>
      </c>
      <c r="G28" s="141">
        <f>'3.1 Candidats'!I31</f>
        <v>0</v>
      </c>
      <c r="H28" s="141" t="e">
        <f>#REF!</f>
        <v>#REF!</v>
      </c>
      <c r="I28" s="144"/>
      <c r="J28" s="145">
        <f>'4.Certif BC01'!I48</f>
        <v>0</v>
      </c>
      <c r="K28" s="145">
        <f>'4.Certif BC02'!I48</f>
        <v>0</v>
      </c>
      <c r="L28" s="145">
        <f>'4.Certif BC03'!I48</f>
        <v>0</v>
      </c>
      <c r="M28" s="145">
        <f>'4.Certif BC04'!I48</f>
        <v>0</v>
      </c>
      <c r="N28" s="146"/>
      <c r="O28" s="150"/>
    </row>
  </sheetData>
  <mergeCells count="3">
    <mergeCell ref="A1:N2"/>
    <mergeCell ref="J3:M3"/>
    <mergeCell ref="A3:B3"/>
  </mergeCells>
  <conditionalFormatting sqref="J5:M28">
    <cfRule type="containsText" dxfId="11" priority="5" operator="containsText" text="NON VALIDEE">
      <formula>NOT(ISERROR(SEARCH("NON VALIDEE",J5)))</formula>
    </cfRule>
    <cfRule type="containsText" dxfId="10" priority="6" operator="containsText" text="VALIDEE">
      <formula>NOT(ISERROR(SEARCH("VALIDEE",J5)))</formula>
    </cfRule>
    <cfRule type="containsText" dxfId="9" priority="10" operator="containsText" text="NON ACQUIS">
      <formula>NOT(ISERROR(SEARCH("NON ACQUIS",J5)))</formula>
    </cfRule>
    <cfRule type="containsText" priority="11" operator="containsText" text="NON ACQUIS">
      <formula>NOT(ISERROR(SEARCH("NON ACQUIS",J5)))</formula>
    </cfRule>
    <cfRule type="containsText" dxfId="8" priority="12" operator="containsText" text="ACQUIS">
      <formula>NOT(ISERROR(SEARCH("ACQUIS",J5)))</formula>
    </cfRule>
  </conditionalFormatting>
  <conditionalFormatting sqref="J5:N28">
    <cfRule type="containsText" priority="9" operator="containsText" text="OUI">
      <formula>NOT(ISERROR(SEARCH("OUI",J5)))</formula>
    </cfRule>
    <cfRule type="containsText" dxfId="7" priority="13" operator="containsText" text="NON">
      <formula>NOT(ISERROR(SEARCH("NON",J5)))</formula>
    </cfRule>
    <cfRule type="containsText" dxfId="6" priority="14" operator="containsText" text="OUI">
      <formula>NOT(ISERROR(SEARCH("OUI",J5)))</formula>
    </cfRule>
  </conditionalFormatting>
  <conditionalFormatting sqref="M6:M28">
    <cfRule type="containsText" dxfId="5" priority="7" operator="containsText" text="NON VALIDEE">
      <formula>NOT(ISERROR(SEARCH("NON VALIDEE",M6)))</formula>
    </cfRule>
    <cfRule type="containsText" dxfId="4" priority="8" operator="containsText" text="VALIDEE">
      <formula>NOT(ISERROR(SEARCH("VALIDEE",M6)))</formula>
    </cfRule>
  </conditionalFormatting>
  <conditionalFormatting sqref="O5:O28">
    <cfRule type="containsText" dxfId="3" priority="1" operator="containsText" text="NON VALIDE">
      <formula>NOT(ISERROR(SEARCH("NON VALIDE",O5)))</formula>
    </cfRule>
    <cfRule type="containsText" dxfId="2" priority="2" operator="containsText" text="VALIDATION PARTIELLE">
      <formula>NOT(ISERROR(SEARCH("VALIDATION PARTIELLE",O5)))</formula>
    </cfRule>
    <cfRule type="containsText" dxfId="1" priority="3" operator="containsText" text="VALIDE">
      <formula>NOT(ISERROR(SEARCH("VALIDE",O5)))</formula>
    </cfRule>
    <cfRule type="containsText" dxfId="0" priority="4" operator="containsText" text="NON VALIDE">
      <formula>NOT(ISERROR(SEARCH("NON VALIDE",O5)))</formula>
    </cfRule>
  </conditionalFormatting>
  <dataValidations count="2">
    <dataValidation type="list" allowBlank="1" showInputMessage="1" showErrorMessage="1" sqref="O5:O28" xr:uid="{B9C725AB-F96B-4250-AAE8-10B8C03A5FA0}">
      <formula1>"VALIDE,VALIDATION PARTIELLE,NON VALIDE"</formula1>
    </dataValidation>
    <dataValidation type="list" allowBlank="1" showInputMessage="1" showErrorMessage="1" sqref="N5:N28" xr:uid="{A6C648C5-0050-42FD-AE4F-F2DF7773A31E}">
      <formula1>"OUI,NON"</formula1>
    </dataValidation>
  </dataValidations>
  <pageMargins left="0.7" right="0.7" top="0.75" bottom="0.75" header="0.3" footer="0.3"/>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E74E62-5266-479C-BCFF-015E67091DBF}">
  <dimension ref="A1:I7"/>
  <sheetViews>
    <sheetView workbookViewId="0">
      <selection activeCell="E2" sqref="E2"/>
    </sheetView>
  </sheetViews>
  <sheetFormatPr baseColWidth="10" defaultColWidth="11" defaultRowHeight="15.6" x14ac:dyDescent="0.3"/>
  <cols>
    <col min="1" max="1" width="19.19921875" bestFit="1" customWidth="1"/>
    <col min="3" max="3" width="20.5" customWidth="1"/>
    <col min="4" max="4" width="29.8984375" bestFit="1" customWidth="1"/>
    <col min="5" max="5" width="61" bestFit="1" customWidth="1"/>
    <col min="6" max="6" width="14.8984375" customWidth="1"/>
  </cols>
  <sheetData>
    <row r="1" spans="1:9" x14ac:dyDescent="0.3">
      <c r="A1" s="93" t="s">
        <v>109</v>
      </c>
      <c r="B1" s="94" t="s">
        <v>40</v>
      </c>
      <c r="C1" s="93" t="s">
        <v>110</v>
      </c>
      <c r="D1" s="93" t="s">
        <v>50</v>
      </c>
      <c r="E1" s="93" t="s">
        <v>111</v>
      </c>
      <c r="F1" s="93" t="s">
        <v>112</v>
      </c>
      <c r="G1" s="93" t="s">
        <v>113</v>
      </c>
      <c r="H1" s="93" t="s">
        <v>114</v>
      </c>
      <c r="I1" s="93" t="s">
        <v>115</v>
      </c>
    </row>
    <row r="2" spans="1:9" x14ac:dyDescent="0.3">
      <c r="A2" t="s">
        <v>116</v>
      </c>
      <c r="B2" t="s">
        <v>54</v>
      </c>
      <c r="C2">
        <v>3</v>
      </c>
      <c r="D2" t="s">
        <v>61</v>
      </c>
      <c r="E2" t="s">
        <v>135</v>
      </c>
      <c r="F2" t="s">
        <v>117</v>
      </c>
      <c r="G2" t="s">
        <v>63</v>
      </c>
      <c r="H2" t="s">
        <v>118</v>
      </c>
      <c r="I2" t="s">
        <v>63</v>
      </c>
    </row>
    <row r="3" spans="1:9" x14ac:dyDescent="0.3">
      <c r="A3" t="s">
        <v>119</v>
      </c>
      <c r="B3" t="s">
        <v>120</v>
      </c>
      <c r="C3">
        <v>4</v>
      </c>
      <c r="D3" t="s">
        <v>121</v>
      </c>
      <c r="E3" t="s">
        <v>136</v>
      </c>
      <c r="F3" t="s">
        <v>75</v>
      </c>
      <c r="G3" t="s">
        <v>65</v>
      </c>
      <c r="H3" t="s">
        <v>122</v>
      </c>
      <c r="I3" t="s">
        <v>65</v>
      </c>
    </row>
    <row r="4" spans="1:9" x14ac:dyDescent="0.3">
      <c r="C4">
        <v>5</v>
      </c>
      <c r="D4" t="s">
        <v>123</v>
      </c>
      <c r="F4" t="s">
        <v>122</v>
      </c>
      <c r="G4" t="s">
        <v>64</v>
      </c>
    </row>
    <row r="5" spans="1:9" x14ac:dyDescent="0.3">
      <c r="C5">
        <v>6</v>
      </c>
      <c r="D5" t="s">
        <v>124</v>
      </c>
    </row>
    <row r="6" spans="1:9" x14ac:dyDescent="0.3">
      <c r="C6">
        <v>7</v>
      </c>
    </row>
    <row r="7" spans="1:9" x14ac:dyDescent="0.3">
      <c r="C7">
        <v>8</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B1DBA7118CAB74A99279D040D2C5D32" ma:contentTypeVersion="15" ma:contentTypeDescription="Crée un document." ma:contentTypeScope="" ma:versionID="39bf69d812176a8dc842dbbdb0eefde4">
  <xsd:schema xmlns:xsd="http://www.w3.org/2001/XMLSchema" xmlns:xs="http://www.w3.org/2001/XMLSchema" xmlns:p="http://schemas.microsoft.com/office/2006/metadata/properties" xmlns:ns2="b554be93-8888-4a18-b473-9a4cd91d91e9" xmlns:ns3="3e0e9e71-d5a0-4003-ba7f-1d893b2fd782" targetNamespace="http://schemas.microsoft.com/office/2006/metadata/properties" ma:root="true" ma:fieldsID="7c1c3dd2b28f0b2201c3057a13ca5f70" ns2:_="" ns3:_="">
    <xsd:import namespace="b554be93-8888-4a18-b473-9a4cd91d91e9"/>
    <xsd:import namespace="3e0e9e71-d5a0-4003-ba7f-1d893b2fd782"/>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OCR" minOccurs="0"/>
                <xsd:element ref="ns3:MediaServiceGenerationTime" minOccurs="0"/>
                <xsd:element ref="ns3:MediaServiceEventHashCode" minOccurs="0"/>
                <xsd:element ref="ns3:MediaServiceLocation"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554be93-8888-4a18-b473-9a4cd91d91e9" elementFormDefault="qualified">
    <xsd:import namespace="http://schemas.microsoft.com/office/2006/documentManagement/types"/>
    <xsd:import namespace="http://schemas.microsoft.com/office/infopath/2007/PartnerControls"/>
    <xsd:element name="SharedWithUsers" ma:index="8" nillable="true" ma:displayName="Partagé avec"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Partagé avec détails" ma:internalName="SharedWithDetails" ma:readOnly="true">
      <xsd:simpleType>
        <xsd:restriction base="dms:Note">
          <xsd:maxLength value="255"/>
        </xsd:restriction>
      </xsd:simpleType>
    </xsd:element>
    <xsd:element name="TaxCatchAll" ma:index="16" nillable="true" ma:displayName="Taxonomy Catch All Column" ma:hidden="true" ma:list="{ec371478-13e4-4447-9ad1-3fd272ebd52c}" ma:internalName="TaxCatchAll" ma:showField="CatchAllData" ma:web="b554be93-8888-4a18-b473-9a4cd91d91e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e0e9e71-d5a0-4003-ba7f-1d893b2fd782"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Balises d’images" ma:readOnly="false" ma:fieldId="{5cf76f15-5ced-4ddc-b409-7134ff3c332f}" ma:taxonomyMulti="true" ma:sspId="d871b9ed-a158-47b6-b569-f69fe8264d42"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Location" ma:index="21" nillable="true" ma:displayName="Loca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e de contenu"/>
        <xsd:element ref="dc:title" minOccurs="0" maxOccurs="1" ma:index="4" ma:displayName="Titr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e0e9e71-d5a0-4003-ba7f-1d893b2fd782">
      <Terms xmlns="http://schemas.microsoft.com/office/infopath/2007/PartnerControls"/>
    </lcf76f155ced4ddcb4097134ff3c332f>
    <SharedWithUsers xmlns="b554be93-8888-4a18-b473-9a4cd91d91e9">
      <UserInfo>
        <DisplayName/>
        <AccountId xsi:nil="true"/>
        <AccountType/>
      </UserInfo>
    </SharedWithUsers>
    <TaxCatchAll xmlns="b554be93-8888-4a18-b473-9a4cd91d91e9" xsi:nil="true"/>
  </documentManagement>
</p:properties>
</file>

<file path=customXml/itemProps1.xml><?xml version="1.0" encoding="utf-8"?>
<ds:datastoreItem xmlns:ds="http://schemas.openxmlformats.org/officeDocument/2006/customXml" ds:itemID="{46BC449F-3AB1-46C1-A344-4AED7475D87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554be93-8888-4a18-b473-9a4cd91d91e9"/>
    <ds:schemaRef ds:uri="3e0e9e71-d5a0-4003-ba7f-1d893b2fd78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9609AC7-2712-47A7-8E45-38B35B713B9E}">
  <ds:schemaRefs>
    <ds:schemaRef ds:uri="http://schemas.microsoft.com/sharepoint/v3/contenttype/forms"/>
  </ds:schemaRefs>
</ds:datastoreItem>
</file>

<file path=customXml/itemProps3.xml><?xml version="1.0" encoding="utf-8"?>
<ds:datastoreItem xmlns:ds="http://schemas.openxmlformats.org/officeDocument/2006/customXml" ds:itemID="{3E2CB49C-3BDB-434B-905C-ACB5EB095874}">
  <ds:schemaRefs>
    <ds:schemaRef ds:uri="http://schemas.microsoft.com/office/infopath/2007/PartnerControls"/>
    <ds:schemaRef ds:uri="http://schemas.microsoft.com/office/2006/documentManagement/types"/>
    <ds:schemaRef ds:uri="b554be93-8888-4a18-b473-9a4cd91d91e9"/>
    <ds:schemaRef ds:uri="http://purl.org/dc/elements/1.1/"/>
    <ds:schemaRef ds:uri="3e0e9e71-d5a0-4003-ba7f-1d893b2fd782"/>
    <ds:schemaRef ds:uri="http://www.w3.org/XML/1998/namespace"/>
    <ds:schemaRef ds:uri="http://purl.org/dc/terms/"/>
    <ds:schemaRef ds:uri="http://purl.org/dc/dcmitype/"/>
    <ds:schemaRef ds:uri="http://schemas.openxmlformats.org/package/2006/metadata/core-properties"/>
    <ds:schemaRef ds:uri="http://schemas.microsoft.com/office/2006/metadata/properties"/>
    <ds:schemaRef ds:uri="21c0c14a-d7ec-4843-8a51-4c102e07e0e9"/>
    <ds:schemaRef ds:uri="d051165a-d161-4189-9a0c-890250fec4ab"/>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12</vt:i4>
      </vt:variant>
      <vt:variant>
        <vt:lpstr>Plages nommées</vt:lpstr>
      </vt:variant>
      <vt:variant>
        <vt:i4>14</vt:i4>
      </vt:variant>
    </vt:vector>
  </HeadingPairs>
  <TitlesOfParts>
    <vt:vector size="26" baseType="lpstr">
      <vt:lpstr>Notice</vt:lpstr>
      <vt:lpstr>1.Intervenants</vt:lpstr>
      <vt:lpstr>2.Calendrier</vt:lpstr>
      <vt:lpstr>3.1 Candidats</vt:lpstr>
      <vt:lpstr>3.2 Tuteurs</vt:lpstr>
      <vt:lpstr>4.Certif BC01</vt:lpstr>
      <vt:lpstr>4.Certif BC02</vt:lpstr>
      <vt:lpstr>4.Certif BC03</vt:lpstr>
      <vt:lpstr>4.Certif BC04</vt:lpstr>
      <vt:lpstr>4.Certif BC05</vt:lpstr>
      <vt:lpstr>5.Synthèse des résultats</vt:lpstr>
      <vt:lpstr>Listes déroulantes</vt:lpstr>
      <vt:lpstr>'1.Intervenants'!Impression_des_titres</vt:lpstr>
      <vt:lpstr>'3.1 Candidats'!Impression_des_titres</vt:lpstr>
      <vt:lpstr>'3.2 Tuteurs'!Impression_des_titres</vt:lpstr>
      <vt:lpstr>'1.Intervenants'!Zone_d_impression</vt:lpstr>
      <vt:lpstr>'2.Calendrier'!Zone_d_impression</vt:lpstr>
      <vt:lpstr>'3.1 Candidats'!Zone_d_impression</vt:lpstr>
      <vt:lpstr>'3.2 Tuteurs'!Zone_d_impression</vt:lpstr>
      <vt:lpstr>'4.Certif BC01'!Zone_d_impression</vt:lpstr>
      <vt:lpstr>'4.Certif BC02'!Zone_d_impression</vt:lpstr>
      <vt:lpstr>'4.Certif BC03'!Zone_d_impression</vt:lpstr>
      <vt:lpstr>'4.Certif BC04'!Zone_d_impression</vt:lpstr>
      <vt:lpstr>'4.Certif BC05'!Zone_d_impression</vt:lpstr>
      <vt:lpstr>'5.Synthèse des résultats'!Zone_d_impression</vt:lpstr>
      <vt:lpstr>Notice!Zone_d_impression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OC SPORT</dc:creator>
  <cp:keywords/>
  <dc:description/>
  <cp:lastModifiedBy>Cyrille GUILLOUX</cp:lastModifiedBy>
  <cp:revision/>
  <dcterms:created xsi:type="dcterms:W3CDTF">2016-06-28T05:28:14Z</dcterms:created>
  <dcterms:modified xsi:type="dcterms:W3CDTF">2025-08-27T13:44:34Z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0x010100CB1DBA7118CAB74A99279D040D2C5D32</vt:lpwstr>
  </property>
  <property fmtid="{D5CDD505-2E9C-101B-9397-08002B2CF9AE}" pid="3" name="MediaServiceImageTags">
    <vt:lpwstr/>
  </property>
  <property fmtid="{D5CDD505-2E9C-101B-9397-08002B2CF9AE}" pid="4" name="Order">
    <vt:r8>2817700</vt:r8>
  </property>
  <property fmtid="{D5CDD505-2E9C-101B-9397-08002B2CF9AE}" pid="5" name="_ExtendedDescription">
    <vt:lpwstr/>
  </property>
  <property fmtid="{D5CDD505-2E9C-101B-9397-08002B2CF9AE}" pid="6" name="TriggerFlowInfo">
    <vt:lpwstr/>
  </property>
  <property fmtid="{D5CDD505-2E9C-101B-9397-08002B2CF9AE}" pid="7" name="ComplianceAssetId">
    <vt:lpwstr/>
  </property>
</Properties>
</file>